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январь жкх" sheetId="1" r:id="rId1"/>
    <sheet name="февраль жкх" sheetId="2" r:id="rId2"/>
    <sheet name="март жкх" sheetId="3" r:id="rId3"/>
  </sheets>
  <definedNames/>
  <calcPr fullCalcOnLoad="1"/>
</workbook>
</file>

<file path=xl/sharedStrings.xml><?xml version="1.0" encoding="utf-8"?>
<sst xmlns="http://schemas.openxmlformats.org/spreadsheetml/2006/main" count="215" uniqueCount="113">
  <si>
    <t>Адрес объекта</t>
  </si>
  <si>
    <t>Наименование выполненных работ</t>
  </si>
  <si>
    <t xml:space="preserve">Материалы используемые для выполнения работ </t>
  </si>
  <si>
    <t>Стоимость выполненных работ руб.</t>
  </si>
  <si>
    <t>№ п/п</t>
  </si>
  <si>
    <t>ул. Комсомольская, 149</t>
  </si>
  <si>
    <t>ИТОГО:</t>
  </si>
  <si>
    <t>Е.Е. Лукьянов</t>
  </si>
  <si>
    <t>пр. Энгельса 10</t>
  </si>
  <si>
    <t>пр. Ф.Энгельса 4</t>
  </si>
  <si>
    <t>Ед-ца изм-ия</t>
  </si>
  <si>
    <t xml:space="preserve">Объём выпол ненных работ </t>
  </si>
  <si>
    <t>пр. Ф. Энгельса, 2</t>
  </si>
  <si>
    <t>ул. Тельмана, 134</t>
  </si>
  <si>
    <t>пр. Ф. Энгельса, 20</t>
  </si>
  <si>
    <t>ул. Кожевенная, 10</t>
  </si>
  <si>
    <t>ул. Тельмана, 136</t>
  </si>
  <si>
    <t xml:space="preserve">Инженер ПТО </t>
  </si>
  <si>
    <t>М.А. Гордова</t>
  </si>
  <si>
    <t xml:space="preserve">Директор </t>
  </si>
  <si>
    <t>пр. Энгельса 12</t>
  </si>
  <si>
    <t>пр. Ф. Энгельса, 71</t>
  </si>
  <si>
    <t>пр. Ф. Энгельса, 24</t>
  </si>
  <si>
    <t>ул.Кожевенная 8</t>
  </si>
  <si>
    <t>ул.Комсомольская 145</t>
  </si>
  <si>
    <t>ул. Комсомольская, 151</t>
  </si>
  <si>
    <t>ул.Степная 124</t>
  </si>
  <si>
    <t>ул.Степная 126</t>
  </si>
  <si>
    <t>ул.Степная 128</t>
  </si>
  <si>
    <t>ул. Степная 173А</t>
  </si>
  <si>
    <t>ул.Степная 175</t>
  </si>
  <si>
    <t>ул.Степная 177</t>
  </si>
  <si>
    <t>ул.Колотилова 155</t>
  </si>
  <si>
    <t>ул.Маяковского 47</t>
  </si>
  <si>
    <t>ул.Полтавская, 50</t>
  </si>
  <si>
    <t>шт</t>
  </si>
  <si>
    <t>Отчёт выполнения работ по текущему ремонту ООО "Мегатех" за январь 2022 год.</t>
  </si>
  <si>
    <t>кв.78-замена фитингов на полотенцесушителе</t>
  </si>
  <si>
    <t>американка Д=32х1"ВР на полотенцесушитель</t>
  </si>
  <si>
    <t>кв.3, 7 - ремонт системы горячего водоснабжения</t>
  </si>
  <si>
    <t>м</t>
  </si>
  <si>
    <t>8</t>
  </si>
  <si>
    <t>труба пп Д=32мм-8м, тройник Д=32х20х32мм - 1шт, муфта Д=20х1/2НР - 1шт, муфта Д=32х1" НР-1шт, угол Д=32мм 90*-1шт, соед. Муфта Д=32мм - 4шт</t>
  </si>
  <si>
    <t>1 под. - ремонт отопления в подъезде</t>
  </si>
  <si>
    <t>муфта американка пп Д=25х3/4 НР - 2шт, муфта пп Д=25х3/4"ВР - 2шт, труба пп Д=25мм-2м, отвод пп Д=25 90* - 8шт, кран латун. Д=15гг - 3шт.</t>
  </si>
  <si>
    <t>кв.56-59-ремонт полотенцесушителя</t>
  </si>
  <si>
    <t>2</t>
  </si>
  <si>
    <t>труба пп Д=20мм - 2м, муфта пп Д=20х15вр - 1шт, американка Д=20х15ВР - 1шт</t>
  </si>
  <si>
    <t>ремонт системы горячего водоснабжения</t>
  </si>
  <si>
    <t>кран латунь Д=25мм-1шт, Д=15мм-2шт</t>
  </si>
  <si>
    <t>ремонт холодного водоснабжения в подвальном помещении</t>
  </si>
  <si>
    <t>1</t>
  </si>
  <si>
    <t>кран латун. Д=25ммгг-1шт</t>
  </si>
  <si>
    <t>ул.Овражная, 30А</t>
  </si>
  <si>
    <t>кв.1-ремонт системы водоотведения</t>
  </si>
  <si>
    <t>патрубок компенсационный Д=110мм-1шт</t>
  </si>
  <si>
    <t>5 под.-ремонт ливневой канализации</t>
  </si>
  <si>
    <t>труба Д=110мм - 2м, трапер Д=125х110мм-1шт, отвод Д=110мм 90*-1шт, отвод Д=110мм 45*-2шт</t>
  </si>
  <si>
    <t>Отчёт выполнения работ по текущему ремонту ООО "Мегатех" за февраль 2022 год.</t>
  </si>
  <si>
    <t>5 под. - ремонт горячего водоснабжения на тех.этаже</t>
  </si>
  <si>
    <t>труба п/э Д=25 - 10м, фитинг компенсац. Д=25х1/2ВР - 1шт, американка латунная Д=1/2"-1шт</t>
  </si>
  <si>
    <t>3п - ремонт ливневой канализации</t>
  </si>
  <si>
    <t>патрубок компенсационный - 1шт.</t>
  </si>
  <si>
    <t>2 под. 1 эт.ремонт дверей</t>
  </si>
  <si>
    <t>петли -2шт, щеколда - 15шт, ручка дверная - 10шт</t>
  </si>
  <si>
    <t>8 под - ремонт системы горячего водоснабжения (установка циркуляционного насоса)</t>
  </si>
  <si>
    <t>насос циркуляционный 4 25х40-1шт</t>
  </si>
  <si>
    <t>ремонт электроснабжения 1-й под.</t>
  </si>
  <si>
    <t>лампа диодная 5Вт-2шт</t>
  </si>
  <si>
    <t>1) кв. 45 1эт - ремонт освещения на л/клетке; 2) кв. 99 - ремонт осещения на л/клетке; 3) кв.11 - ремонт освещения на л/клетке; 4) восстановление уличного освещения - 1и 2 под.</t>
  </si>
  <si>
    <t>ремонт освещения в подъезде</t>
  </si>
  <si>
    <t>шт.</t>
  </si>
  <si>
    <t>4</t>
  </si>
  <si>
    <t>лампа светодиодная - 4шт</t>
  </si>
  <si>
    <t>кв.65 - ремонт освещения на л/клетке</t>
  </si>
  <si>
    <t>лампа светодиодная - 2шт</t>
  </si>
  <si>
    <t>1) кв. 46, 31, 6-й этож - ремонт освещения в подъезде</t>
  </si>
  <si>
    <t>лампа светодиодная 5Вт - 8шт</t>
  </si>
  <si>
    <t xml:space="preserve">ремонт освещения в тамбуре </t>
  </si>
  <si>
    <t>лампа светодиодная 5 Вт; патрон карбон. - 1шт</t>
  </si>
  <si>
    <t>ул.Одесская, 75</t>
  </si>
  <si>
    <t>ремонт освещения на л/клетке</t>
  </si>
  <si>
    <t>лампа светодиодная-12шт</t>
  </si>
  <si>
    <t>ремонт освещения в подъезде 2п. 1эт.; кв.83 - 1й эт. 2) ремонт освещения уличного 2 под</t>
  </si>
  <si>
    <t>кв.36 - ремонт освещения 1эт</t>
  </si>
  <si>
    <t>лампа светодиодная 5Вт - 3шт, патрон карбон.-1шт</t>
  </si>
  <si>
    <t>кв.91 - ремонт освещения в подъ.; ремонт уличного освещения 4 п.</t>
  </si>
  <si>
    <t>с 1-го под. по 8й установка розеток</t>
  </si>
  <si>
    <t>розетка одинарная - 6шт, двойная - 5шт, кабель АВВГ 2х2,5 - 15шт</t>
  </si>
  <si>
    <t>кв. 194, 43 - ремонт освещения в подъезде</t>
  </si>
  <si>
    <t>лампа светодиодная 5Вт - 7шт</t>
  </si>
  <si>
    <t>ул.Колотилова, 155</t>
  </si>
  <si>
    <t>ремонт освещения подъезде под козырьком</t>
  </si>
  <si>
    <t>лампы светодиодные 5Вт - 6шт</t>
  </si>
  <si>
    <t>ул.М.Расковой, 18</t>
  </si>
  <si>
    <t>кв.3 ремонт освещения на 1-ом этаже</t>
  </si>
  <si>
    <t>ремонт уличного освещения 1 под.</t>
  </si>
  <si>
    <t>прожектор светодиодный 50Вт - 1шт, найм спец.техники</t>
  </si>
  <si>
    <t>ремонт уличного освещения 2 под</t>
  </si>
  <si>
    <t>прожектор светодиодный 20Вт - 1шт, найм спец.техники</t>
  </si>
  <si>
    <t>лампа светожиодная 5Вт - 3шт, лампа прожектор светодиодный 70Вт - 1шт, найм спец.техники</t>
  </si>
  <si>
    <t>1) патрон карб. - 1шт, лампа светодиодная 5Вт - 1шт, ВАГГИ - 2шт; 2) лампа светодиодная 5Вт - 1шт; 3) кабель АВВГ 2х2,5 - 5м, ВАГГИ 2-е - 6шт, лампа светодиодная 5Вт - 1шт, патрон настенный - 1шт; 4) прожектор светодиодный 50Вт-1шт, 20Вт - 1шт, найм спец.техники</t>
  </si>
  <si>
    <t>2 п. - ремонт освещения в подъезде; ремонт уличного освещения 3 под.</t>
  </si>
  <si>
    <t>лампа светодиодная - 4шт; прожектор 20Вт - 1шт, найм спец.техники</t>
  </si>
  <si>
    <t>патрон карбон. - 1шт, лампа светодиодная - 1шт, ВАГГИ 2-е - 2шт; прожектор 20Вт - 1шт, найм спец.техники</t>
  </si>
  <si>
    <t>_____________________________</t>
  </si>
  <si>
    <t>Отчёт выполнения работ по текущему ремонту ООО "Мегатех" за март 2022 год.</t>
  </si>
  <si>
    <t>кв. 11 - ремонт системы водоотведения</t>
  </si>
  <si>
    <t>труба Д=110мм - 1м, патрубок компенсационный Д=110мм - 1шт, манжет Д=124х110мм - 1шт</t>
  </si>
  <si>
    <t>3 под. - ремонт системы водоотведения</t>
  </si>
  <si>
    <t>труба рыж.Д=110мм - 8м, хомут Д=110мм со шпилькой = 12шт, отвод Д=110мм 45* - 6шт, труба Д=110мм - 4шт.</t>
  </si>
  <si>
    <t>ремонт системы водоотведения кв.141</t>
  </si>
  <si>
    <t>труба Д=50мм - 2м - 1шт, 0,5м - 2шт, тройник 90* Д=50мм - 1шт, трапер Д=50х72мм - 1шт, хомут стальной Д=50мм со шпилькой - 1шт, герметик 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</si>
</sst>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" fontId="8" fillId="0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8" fillId="0" borderId="17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/>
    </xf>
    <xf numFmtId="4" fontId="43" fillId="0" borderId="0" xfId="0" applyNumberFormat="1" applyFont="1" applyFill="1" applyAlignment="1">
      <alignment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right" vertical="center"/>
    </xf>
    <xf numFmtId="0" fontId="7" fillId="33" borderId="32" xfId="0" applyFont="1" applyFill="1" applyBorder="1" applyAlignment="1">
      <alignment horizontal="right" vertical="center"/>
    </xf>
    <xf numFmtId="4" fontId="8" fillId="33" borderId="33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textRotation="90" wrapText="1"/>
    </xf>
    <xf numFmtId="0" fontId="8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16" borderId="31" xfId="0" applyFont="1" applyFill="1" applyBorder="1" applyAlignment="1">
      <alignment horizontal="right" vertical="center"/>
    </xf>
    <xf numFmtId="0" fontId="7" fillId="16" borderId="32" xfId="0" applyFont="1" applyFill="1" applyBorder="1" applyAlignment="1">
      <alignment horizontal="right" vertical="center"/>
    </xf>
    <xf numFmtId="4" fontId="8" fillId="16" borderId="33" xfId="0" applyNumberFormat="1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/>
    </xf>
    <xf numFmtId="0" fontId="8" fillId="16" borderId="35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textRotation="90" wrapText="1"/>
    </xf>
    <xf numFmtId="0" fontId="8" fillId="16" borderId="36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106</xdr:row>
      <xdr:rowOff>161925</xdr:rowOff>
    </xdr:from>
    <xdr:to>
      <xdr:col>2</xdr:col>
      <xdr:colOff>1905000</xdr:colOff>
      <xdr:row>113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85800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106</xdr:row>
      <xdr:rowOff>171450</xdr:rowOff>
    </xdr:from>
    <xdr:to>
      <xdr:col>2</xdr:col>
      <xdr:colOff>2257425</xdr:colOff>
      <xdr:row>113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5173325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106</xdr:row>
      <xdr:rowOff>304800</xdr:rowOff>
    </xdr:from>
    <xdr:to>
      <xdr:col>2</xdr:col>
      <xdr:colOff>2076450</xdr:colOff>
      <xdr:row>113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4419600"/>
          <a:ext cx="18669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13"/>
  <sheetViews>
    <sheetView zoomScalePageLayoutView="0" workbookViewId="0" topLeftCell="A25">
      <selection activeCell="H108" sqref="H108"/>
    </sheetView>
  </sheetViews>
  <sheetFormatPr defaultColWidth="9.140625" defaultRowHeight="15"/>
  <cols>
    <col min="1" max="1" width="4.00390625" style="44" customWidth="1"/>
    <col min="2" max="2" width="23.28125" style="14" customWidth="1"/>
    <col min="3" max="3" width="40.00390625" style="79" customWidth="1"/>
    <col min="4" max="4" width="5.421875" style="80" customWidth="1"/>
    <col min="5" max="5" width="7.421875" style="80" customWidth="1"/>
    <col min="6" max="6" width="41.140625" style="81" customWidth="1"/>
    <col min="7" max="7" width="13.140625" style="47" customWidth="1"/>
    <col min="8" max="16384" width="9.140625" style="14" customWidth="1"/>
  </cols>
  <sheetData>
    <row r="1" spans="1:7" ht="15.75">
      <c r="A1" s="146" t="s">
        <v>36</v>
      </c>
      <c r="B1" s="147"/>
      <c r="C1" s="147"/>
      <c r="D1" s="147"/>
      <c r="E1" s="147"/>
      <c r="F1" s="147"/>
      <c r="G1" s="147"/>
    </row>
    <row r="2" spans="1:7" ht="15.75" thickBot="1">
      <c r="A2" s="11"/>
      <c r="B2" s="12"/>
      <c r="C2" s="64"/>
      <c r="D2" s="13"/>
      <c r="E2" s="13"/>
      <c r="F2" s="64"/>
      <c r="G2" s="13"/>
    </row>
    <row r="3" spans="1:8" ht="72.75" customHeight="1" thickBot="1">
      <c r="A3" s="141" t="s">
        <v>4</v>
      </c>
      <c r="B3" s="142" t="s">
        <v>0</v>
      </c>
      <c r="C3" s="143" t="s">
        <v>1</v>
      </c>
      <c r="D3" s="144" t="s">
        <v>10</v>
      </c>
      <c r="E3" s="144" t="s">
        <v>11</v>
      </c>
      <c r="F3" s="143" t="s">
        <v>2</v>
      </c>
      <c r="G3" s="145" t="s">
        <v>3</v>
      </c>
      <c r="H3" s="72"/>
    </row>
    <row r="4" spans="1:7" s="73" customFormat="1" ht="18" customHeight="1" hidden="1">
      <c r="A4" s="132">
        <v>1</v>
      </c>
      <c r="B4" s="134" t="s">
        <v>12</v>
      </c>
      <c r="C4" s="4"/>
      <c r="D4" s="5"/>
      <c r="E4" s="48"/>
      <c r="F4" s="4"/>
      <c r="G4" s="15"/>
    </row>
    <row r="5" spans="1:7" ht="30" customHeight="1" hidden="1">
      <c r="A5" s="133"/>
      <c r="B5" s="135"/>
      <c r="C5" s="3"/>
      <c r="D5" s="7"/>
      <c r="E5" s="7"/>
      <c r="F5" s="17"/>
      <c r="G5" s="18"/>
    </row>
    <row r="6" spans="1:7" ht="14.25" customHeight="1" hidden="1" thickBot="1">
      <c r="A6" s="136"/>
      <c r="B6" s="137"/>
      <c r="C6" s="137"/>
      <c r="D6" s="137"/>
      <c r="E6" s="137"/>
      <c r="F6" s="137"/>
      <c r="G6" s="82">
        <f>G4+G5</f>
        <v>0</v>
      </c>
    </row>
    <row r="7" spans="1:7" s="75" customFormat="1" ht="32.25" customHeight="1" hidden="1">
      <c r="A7" s="131">
        <v>2</v>
      </c>
      <c r="B7" s="129" t="s">
        <v>9</v>
      </c>
      <c r="C7" s="16"/>
      <c r="D7" s="55"/>
      <c r="E7" s="55"/>
      <c r="F7" s="26"/>
      <c r="G7" s="27"/>
    </row>
    <row r="8" spans="1:7" s="73" customFormat="1" ht="116.25" customHeight="1" hidden="1">
      <c r="A8" s="131"/>
      <c r="B8" s="129"/>
      <c r="C8" s="3"/>
      <c r="D8" s="53"/>
      <c r="E8" s="54"/>
      <c r="F8" s="17"/>
      <c r="G8" s="19"/>
    </row>
    <row r="9" spans="1:7" s="73" customFormat="1" ht="30" customHeight="1" hidden="1">
      <c r="A9" s="131"/>
      <c r="B9" s="129"/>
      <c r="C9" s="20"/>
      <c r="D9" s="21"/>
      <c r="E9" s="22"/>
      <c r="F9" s="23"/>
      <c r="G9" s="24"/>
    </row>
    <row r="10" spans="1:7" s="73" customFormat="1" ht="15.75" customHeight="1" hidden="1">
      <c r="A10" s="123"/>
      <c r="B10" s="122"/>
      <c r="C10" s="20"/>
      <c r="D10" s="21"/>
      <c r="E10" s="22"/>
      <c r="F10" s="23"/>
      <c r="G10" s="24"/>
    </row>
    <row r="11" spans="1:7" s="73" customFormat="1" ht="15.75" customHeight="1" hidden="1" thickBot="1">
      <c r="A11" s="98"/>
      <c r="B11" s="99"/>
      <c r="C11" s="99"/>
      <c r="D11" s="99"/>
      <c r="E11" s="99"/>
      <c r="F11" s="99"/>
      <c r="G11" s="25">
        <f>G7+G8+G9+G10</f>
        <v>0</v>
      </c>
    </row>
    <row r="12" spans="1:7" s="73" customFormat="1" ht="32.25" customHeight="1">
      <c r="A12" s="130">
        <v>1</v>
      </c>
      <c r="B12" s="128" t="s">
        <v>8</v>
      </c>
      <c r="C12" s="16" t="s">
        <v>37</v>
      </c>
      <c r="D12" s="55" t="s">
        <v>35</v>
      </c>
      <c r="E12" s="55">
        <v>1</v>
      </c>
      <c r="F12" s="26" t="s">
        <v>38</v>
      </c>
      <c r="G12" s="27">
        <v>1370</v>
      </c>
    </row>
    <row r="13" spans="1:7" s="73" customFormat="1" ht="37.5" customHeight="1" hidden="1">
      <c r="A13" s="131"/>
      <c r="B13" s="129"/>
      <c r="C13" s="3"/>
      <c r="D13" s="53"/>
      <c r="E13" s="53"/>
      <c r="F13" s="17"/>
      <c r="G13" s="28"/>
    </row>
    <row r="14" spans="1:7" s="73" customFormat="1" ht="45" customHeight="1" hidden="1">
      <c r="A14" s="123"/>
      <c r="B14" s="122"/>
      <c r="C14" s="20"/>
      <c r="D14" s="56"/>
      <c r="E14" s="56"/>
      <c r="F14" s="23"/>
      <c r="G14" s="51"/>
    </row>
    <row r="15" spans="1:7" s="73" customFormat="1" ht="16.5" customHeight="1" thickBot="1">
      <c r="A15" s="98"/>
      <c r="B15" s="99"/>
      <c r="C15" s="99"/>
      <c r="D15" s="99"/>
      <c r="E15" s="99"/>
      <c r="F15" s="99"/>
      <c r="G15" s="25">
        <f>G12+G13+G14</f>
        <v>1370</v>
      </c>
    </row>
    <row r="16" spans="1:7" s="73" customFormat="1" ht="24.75" customHeight="1" hidden="1">
      <c r="A16" s="127">
        <v>4</v>
      </c>
      <c r="B16" s="128" t="s">
        <v>20</v>
      </c>
      <c r="C16" s="4"/>
      <c r="D16" s="61"/>
      <c r="E16" s="61"/>
      <c r="F16" s="35"/>
      <c r="G16" s="29"/>
    </row>
    <row r="17" spans="1:7" s="73" customFormat="1" ht="32.25" customHeight="1" hidden="1">
      <c r="A17" s="124"/>
      <c r="B17" s="129"/>
      <c r="C17" s="3"/>
      <c r="D17" s="30"/>
      <c r="E17" s="30"/>
      <c r="F17" s="17"/>
      <c r="G17" s="28"/>
    </row>
    <row r="18" spans="1:7" s="73" customFormat="1" ht="37.5" customHeight="1" hidden="1">
      <c r="A18" s="110"/>
      <c r="B18" s="122"/>
      <c r="C18" s="3"/>
      <c r="D18" s="30"/>
      <c r="E18" s="30"/>
      <c r="F18" s="17"/>
      <c r="G18" s="28"/>
    </row>
    <row r="19" spans="1:7" s="73" customFormat="1" ht="15" customHeight="1" hidden="1" thickBot="1">
      <c r="A19" s="98"/>
      <c r="B19" s="99"/>
      <c r="C19" s="99"/>
      <c r="D19" s="99"/>
      <c r="E19" s="99"/>
      <c r="F19" s="99"/>
      <c r="G19" s="25">
        <f>G16+G17+G18</f>
        <v>0</v>
      </c>
    </row>
    <row r="20" spans="1:8" s="73" customFormat="1" ht="22.5" customHeight="1" hidden="1">
      <c r="A20" s="127">
        <v>5</v>
      </c>
      <c r="B20" s="126" t="s">
        <v>14</v>
      </c>
      <c r="C20" s="4"/>
      <c r="D20" s="61"/>
      <c r="E20" s="61"/>
      <c r="F20" s="35"/>
      <c r="G20" s="29"/>
      <c r="H20" s="87"/>
    </row>
    <row r="21" spans="1:11" s="73" customFormat="1" ht="29.25" customHeight="1" hidden="1">
      <c r="A21" s="124"/>
      <c r="B21" s="125"/>
      <c r="C21" s="3"/>
      <c r="D21" s="30"/>
      <c r="E21" s="30"/>
      <c r="F21" s="17"/>
      <c r="G21" s="28"/>
      <c r="K21" s="75"/>
    </row>
    <row r="22" spans="1:7" s="73" customFormat="1" ht="29.25" customHeight="1" hidden="1">
      <c r="A22" s="124"/>
      <c r="B22" s="125"/>
      <c r="C22" s="3"/>
      <c r="D22" s="30"/>
      <c r="E22" s="30"/>
      <c r="F22" s="17"/>
      <c r="G22" s="28"/>
    </row>
    <row r="23" spans="1:7" s="73" customFormat="1" ht="29.25" customHeight="1" hidden="1">
      <c r="A23" s="110"/>
      <c r="B23" s="112"/>
      <c r="C23" s="3"/>
      <c r="D23" s="30"/>
      <c r="E23" s="30"/>
      <c r="F23" s="17"/>
      <c r="G23" s="28"/>
    </row>
    <row r="24" spans="1:7" s="73" customFormat="1" ht="15.75" customHeight="1" hidden="1" thickBot="1">
      <c r="A24" s="98"/>
      <c r="B24" s="99"/>
      <c r="C24" s="99"/>
      <c r="D24" s="99"/>
      <c r="E24" s="99"/>
      <c r="F24" s="99"/>
      <c r="G24" s="25">
        <f>G20+G21+G22+G23</f>
        <v>0</v>
      </c>
    </row>
    <row r="25" spans="1:7" s="75" customFormat="1" ht="69.75" customHeight="1">
      <c r="A25" s="127">
        <v>2</v>
      </c>
      <c r="B25" s="126" t="s">
        <v>22</v>
      </c>
      <c r="C25" s="4" t="s">
        <v>39</v>
      </c>
      <c r="D25" s="5" t="s">
        <v>40</v>
      </c>
      <c r="E25" s="48" t="s">
        <v>41</v>
      </c>
      <c r="F25" s="4" t="s">
        <v>42</v>
      </c>
      <c r="G25" s="6">
        <v>6724</v>
      </c>
    </row>
    <row r="26" spans="1:7" s="75" customFormat="1" ht="15" customHeight="1">
      <c r="A26" s="124"/>
      <c r="B26" s="125"/>
      <c r="C26" s="3" t="s">
        <v>50</v>
      </c>
      <c r="D26" s="53" t="s">
        <v>35</v>
      </c>
      <c r="E26" s="57" t="s">
        <v>51</v>
      </c>
      <c r="F26" s="17" t="s">
        <v>52</v>
      </c>
      <c r="G26" s="28">
        <v>1034</v>
      </c>
    </row>
    <row r="27" spans="1:7" s="75" customFormat="1" ht="15" customHeight="1" hidden="1">
      <c r="A27" s="124"/>
      <c r="B27" s="125"/>
      <c r="C27" s="3"/>
      <c r="D27" s="53"/>
      <c r="E27" s="53"/>
      <c r="F27" s="17"/>
      <c r="G27" s="28"/>
    </row>
    <row r="28" spans="1:7" s="75" customFormat="1" ht="19.5" customHeight="1" hidden="1">
      <c r="A28" s="110"/>
      <c r="B28" s="112"/>
      <c r="C28" s="3"/>
      <c r="D28" s="53"/>
      <c r="E28" s="53"/>
      <c r="F28" s="17"/>
      <c r="G28" s="28"/>
    </row>
    <row r="29" spans="1:7" s="73" customFormat="1" ht="14.25" customHeight="1" thickBot="1">
      <c r="A29" s="98"/>
      <c r="B29" s="99"/>
      <c r="C29" s="99"/>
      <c r="D29" s="99"/>
      <c r="E29" s="99"/>
      <c r="F29" s="99"/>
      <c r="G29" s="25">
        <f>G25+G26+G27+G28</f>
        <v>7758</v>
      </c>
    </row>
    <row r="30" spans="1:7" s="73" customFormat="1" ht="15" hidden="1">
      <c r="A30" s="130">
        <v>3</v>
      </c>
      <c r="B30" s="128" t="s">
        <v>21</v>
      </c>
      <c r="C30" s="4"/>
      <c r="D30" s="61"/>
      <c r="E30" s="61"/>
      <c r="F30" s="35"/>
      <c r="G30" s="29"/>
    </row>
    <row r="31" spans="1:7" s="73" customFormat="1" ht="15.75" hidden="1" thickBot="1">
      <c r="A31" s="131"/>
      <c r="B31" s="129"/>
      <c r="C31" s="50"/>
      <c r="D31" s="65"/>
      <c r="E31" s="65"/>
      <c r="F31" s="66"/>
      <c r="G31" s="58"/>
    </row>
    <row r="32" spans="1:7" s="73" customFormat="1" ht="15.75" hidden="1" thickBot="1">
      <c r="A32" s="130"/>
      <c r="B32" s="128"/>
      <c r="C32" s="128"/>
      <c r="D32" s="128"/>
      <c r="E32" s="128"/>
      <c r="F32" s="128"/>
      <c r="G32" s="83">
        <f>G31+G30</f>
        <v>0</v>
      </c>
    </row>
    <row r="33" spans="1:7" s="73" customFormat="1" ht="44.25" customHeight="1">
      <c r="A33" s="100">
        <v>3</v>
      </c>
      <c r="B33" s="102" t="s">
        <v>23</v>
      </c>
      <c r="C33" s="4" t="s">
        <v>56</v>
      </c>
      <c r="D33" s="33" t="s">
        <v>40</v>
      </c>
      <c r="E33" s="33">
        <v>2</v>
      </c>
      <c r="F33" s="67" t="s">
        <v>57</v>
      </c>
      <c r="G33" s="29">
        <v>5342</v>
      </c>
    </row>
    <row r="34" spans="1:7" s="73" customFormat="1" ht="32.25" customHeight="1" hidden="1">
      <c r="A34" s="101"/>
      <c r="B34" s="103"/>
      <c r="C34" s="3"/>
      <c r="D34" s="7"/>
      <c r="E34" s="7"/>
      <c r="F34" s="3"/>
      <c r="G34" s="18"/>
    </row>
    <row r="35" spans="1:7" s="73" customFormat="1" ht="28.5" customHeight="1" hidden="1">
      <c r="A35" s="101"/>
      <c r="B35" s="103"/>
      <c r="C35" s="3"/>
      <c r="D35" s="34"/>
      <c r="E35" s="34"/>
      <c r="F35" s="17"/>
      <c r="G35" s="28"/>
    </row>
    <row r="36" spans="1:7" s="75" customFormat="1" ht="27.75" customHeight="1" hidden="1">
      <c r="A36" s="101"/>
      <c r="B36" s="103"/>
      <c r="C36" s="17"/>
      <c r="D36" s="34"/>
      <c r="E36" s="74"/>
      <c r="F36" s="17"/>
      <c r="G36" s="19"/>
    </row>
    <row r="37" spans="1:7" s="75" customFormat="1" ht="15" hidden="1">
      <c r="A37" s="101"/>
      <c r="B37" s="103"/>
      <c r="C37" s="17"/>
      <c r="D37" s="53"/>
      <c r="E37" s="53"/>
      <c r="F37" s="40"/>
      <c r="G37" s="19"/>
    </row>
    <row r="38" spans="1:7" s="73" customFormat="1" ht="15.75" thickBot="1">
      <c r="A38" s="98"/>
      <c r="B38" s="99"/>
      <c r="C38" s="99"/>
      <c r="D38" s="99"/>
      <c r="E38" s="99"/>
      <c r="F38" s="99"/>
      <c r="G38" s="25">
        <f>G33+G34+G35+G36</f>
        <v>5342</v>
      </c>
    </row>
    <row r="39" spans="1:7" s="75" customFormat="1" ht="40.5" customHeight="1" hidden="1">
      <c r="A39" s="130">
        <v>8</v>
      </c>
      <c r="B39" s="128" t="s">
        <v>15</v>
      </c>
      <c r="C39" s="4"/>
      <c r="D39" s="5"/>
      <c r="E39" s="5"/>
      <c r="F39" s="35"/>
      <c r="G39" s="6"/>
    </row>
    <row r="40" spans="1:7" s="75" customFormat="1" ht="27.75" customHeight="1" hidden="1">
      <c r="A40" s="131"/>
      <c r="B40" s="129"/>
      <c r="C40" s="3"/>
      <c r="D40" s="34"/>
      <c r="E40" s="34"/>
      <c r="F40" s="17"/>
      <c r="G40" s="19"/>
    </row>
    <row r="41" spans="1:7" s="73" customFormat="1" ht="33" customHeight="1" hidden="1">
      <c r="A41" s="131"/>
      <c r="B41" s="129"/>
      <c r="C41" s="3"/>
      <c r="D41" s="34"/>
      <c r="E41" s="34"/>
      <c r="F41" s="17"/>
      <c r="G41" s="28"/>
    </row>
    <row r="42" spans="1:7" s="73" customFormat="1" ht="16.5" customHeight="1" hidden="1">
      <c r="A42" s="123"/>
      <c r="B42" s="122"/>
      <c r="C42" s="3"/>
      <c r="D42" s="53"/>
      <c r="E42" s="53"/>
      <c r="F42" s="17"/>
      <c r="G42" s="28"/>
    </row>
    <row r="43" spans="1:7" s="73" customFormat="1" ht="15.75" hidden="1" thickBot="1">
      <c r="A43" s="98"/>
      <c r="B43" s="99"/>
      <c r="C43" s="99"/>
      <c r="D43" s="99"/>
      <c r="E43" s="99"/>
      <c r="F43" s="99"/>
      <c r="G43" s="25">
        <f>SUM(G39:G42)</f>
        <v>0</v>
      </c>
    </row>
    <row r="44" spans="1:7" s="75" customFormat="1" ht="28.5" customHeight="1" hidden="1">
      <c r="A44" s="127">
        <v>9</v>
      </c>
      <c r="B44" s="126" t="s">
        <v>24</v>
      </c>
      <c r="C44" s="4"/>
      <c r="D44" s="33"/>
      <c r="E44" s="33"/>
      <c r="F44" s="35"/>
      <c r="G44" s="6"/>
    </row>
    <row r="45" spans="1:7" s="75" customFormat="1" ht="15" hidden="1">
      <c r="A45" s="124"/>
      <c r="B45" s="125"/>
      <c r="C45" s="3"/>
      <c r="D45" s="34"/>
      <c r="E45" s="34"/>
      <c r="F45" s="17"/>
      <c r="G45" s="19"/>
    </row>
    <row r="46" spans="1:7" s="75" customFormat="1" ht="15" hidden="1">
      <c r="A46" s="124"/>
      <c r="B46" s="125"/>
      <c r="C46" s="20"/>
      <c r="D46" s="21"/>
      <c r="E46" s="21"/>
      <c r="F46" s="23"/>
      <c r="G46" s="24"/>
    </row>
    <row r="47" spans="1:7" s="75" customFormat="1" ht="19.5" customHeight="1" hidden="1">
      <c r="A47" s="110"/>
      <c r="B47" s="112"/>
      <c r="C47" s="20"/>
      <c r="D47" s="21"/>
      <c r="E47" s="21"/>
      <c r="F47" s="23"/>
      <c r="G47" s="24"/>
    </row>
    <row r="48" spans="1:7" s="73" customFormat="1" ht="15.75" hidden="1" thickBot="1">
      <c r="A48" s="104"/>
      <c r="B48" s="105"/>
      <c r="C48" s="105"/>
      <c r="D48" s="105"/>
      <c r="E48" s="105"/>
      <c r="F48" s="105"/>
      <c r="G48" s="32">
        <f>G44+G45+G46+G47</f>
        <v>0</v>
      </c>
    </row>
    <row r="49" spans="1:7" s="73" customFormat="1" ht="15" hidden="1">
      <c r="A49" s="100">
        <v>10</v>
      </c>
      <c r="B49" s="102" t="s">
        <v>5</v>
      </c>
      <c r="C49" s="4"/>
      <c r="D49" s="33"/>
      <c r="E49" s="33"/>
      <c r="F49" s="35"/>
      <c r="G49" s="6"/>
    </row>
    <row r="50" spans="1:7" s="73" customFormat="1" ht="15" hidden="1">
      <c r="A50" s="101"/>
      <c r="B50" s="103"/>
      <c r="C50" s="3"/>
      <c r="D50" s="30"/>
      <c r="E50" s="30"/>
      <c r="F50" s="3"/>
      <c r="G50" s="28"/>
    </row>
    <row r="51" spans="1:7" s="73" customFormat="1" ht="15" hidden="1">
      <c r="A51" s="101"/>
      <c r="B51" s="103"/>
      <c r="C51" s="3"/>
      <c r="D51" s="30"/>
      <c r="E51" s="30"/>
      <c r="F51" s="3"/>
      <c r="G51" s="28"/>
    </row>
    <row r="52" spans="1:7" s="73" customFormat="1" ht="15.75" hidden="1" thickBot="1">
      <c r="A52" s="98"/>
      <c r="B52" s="99"/>
      <c r="C52" s="99"/>
      <c r="D52" s="99"/>
      <c r="E52" s="99"/>
      <c r="F52" s="99"/>
      <c r="G52" s="25">
        <f>SUM(G49:G51)</f>
        <v>0</v>
      </c>
    </row>
    <row r="53" spans="1:7" s="75" customFormat="1" ht="51" customHeight="1" hidden="1">
      <c r="A53" s="123">
        <v>5</v>
      </c>
      <c r="B53" s="122" t="s">
        <v>25</v>
      </c>
      <c r="C53" s="16"/>
      <c r="D53" s="38"/>
      <c r="E53" s="38"/>
      <c r="F53" s="68"/>
      <c r="G53" s="27"/>
    </row>
    <row r="54" spans="1:7" s="75" customFormat="1" ht="15" hidden="1">
      <c r="A54" s="101"/>
      <c r="B54" s="103"/>
      <c r="C54" s="3"/>
      <c r="D54" s="30"/>
      <c r="E54" s="30"/>
      <c r="F54" s="3"/>
      <c r="G54" s="28"/>
    </row>
    <row r="55" spans="1:7" s="73" customFormat="1" ht="15" hidden="1">
      <c r="A55" s="101"/>
      <c r="B55" s="103"/>
      <c r="C55" s="3"/>
      <c r="D55" s="53"/>
      <c r="E55" s="53"/>
      <c r="F55" s="17"/>
      <c r="G55" s="19"/>
    </row>
    <row r="56" spans="1:7" s="73" customFormat="1" ht="15.75" hidden="1" thickBot="1">
      <c r="A56" s="104"/>
      <c r="B56" s="105"/>
      <c r="C56" s="105"/>
      <c r="D56" s="105"/>
      <c r="E56" s="105"/>
      <c r="F56" s="105"/>
      <c r="G56" s="86">
        <f>SUM(G53:G55)</f>
        <v>0</v>
      </c>
    </row>
    <row r="57" spans="1:7" s="75" customFormat="1" ht="36" customHeight="1" hidden="1">
      <c r="A57" s="100">
        <v>11</v>
      </c>
      <c r="B57" s="102" t="s">
        <v>26</v>
      </c>
      <c r="C57" s="4"/>
      <c r="D57" s="5"/>
      <c r="E57" s="5"/>
      <c r="F57" s="35"/>
      <c r="G57" s="6"/>
    </row>
    <row r="58" spans="1:7" s="73" customFormat="1" ht="17.25" customHeight="1" hidden="1">
      <c r="A58" s="101"/>
      <c r="B58" s="103"/>
      <c r="C58" s="3"/>
      <c r="D58" s="30"/>
      <c r="E58" s="36"/>
      <c r="F58" s="3"/>
      <c r="G58" s="28"/>
    </row>
    <row r="59" spans="1:7" s="73" customFormat="1" ht="15.75" customHeight="1" hidden="1">
      <c r="A59" s="101"/>
      <c r="B59" s="103"/>
      <c r="C59" s="3"/>
      <c r="D59" s="30"/>
      <c r="E59" s="36"/>
      <c r="F59" s="3"/>
      <c r="G59" s="28"/>
    </row>
    <row r="60" spans="1:7" s="73" customFormat="1" ht="17.25" customHeight="1" hidden="1">
      <c r="A60" s="101"/>
      <c r="B60" s="103"/>
      <c r="C60" s="3"/>
      <c r="D60" s="7"/>
      <c r="E60" s="7"/>
      <c r="F60" s="3"/>
      <c r="G60" s="19"/>
    </row>
    <row r="61" spans="1:7" s="73" customFormat="1" ht="19.5" customHeight="1" hidden="1">
      <c r="A61" s="101"/>
      <c r="B61" s="103"/>
      <c r="C61" s="3"/>
      <c r="D61" s="7"/>
      <c r="E61" s="7"/>
      <c r="F61" s="3"/>
      <c r="G61" s="19"/>
    </row>
    <row r="62" spans="1:7" s="73" customFormat="1" ht="21" customHeight="1" hidden="1">
      <c r="A62" s="101"/>
      <c r="B62" s="103"/>
      <c r="C62" s="3"/>
      <c r="D62" s="7"/>
      <c r="E62" s="7"/>
      <c r="F62" s="3"/>
      <c r="G62" s="19"/>
    </row>
    <row r="63" spans="1:7" s="73" customFormat="1" ht="15.75" hidden="1" thickBot="1">
      <c r="A63" s="98"/>
      <c r="B63" s="99"/>
      <c r="C63" s="99"/>
      <c r="D63" s="99"/>
      <c r="E63" s="99"/>
      <c r="F63" s="99"/>
      <c r="G63" s="25">
        <f>G57+G58+G59+G60+G61+G62</f>
        <v>0</v>
      </c>
    </row>
    <row r="64" spans="1:7" s="75" customFormat="1" ht="94.5" customHeight="1" hidden="1">
      <c r="A64" s="110">
        <v>12</v>
      </c>
      <c r="B64" s="112" t="s">
        <v>27</v>
      </c>
      <c r="C64" s="16"/>
      <c r="D64" s="2"/>
      <c r="E64" s="2"/>
      <c r="F64" s="26"/>
      <c r="G64" s="27"/>
    </row>
    <row r="65" spans="1:7" s="75" customFormat="1" ht="15" hidden="1">
      <c r="A65" s="111"/>
      <c r="B65" s="113"/>
      <c r="C65" s="3"/>
      <c r="D65" s="34"/>
      <c r="E65" s="34"/>
      <c r="F65" s="17"/>
      <c r="G65" s="19"/>
    </row>
    <row r="66" spans="1:7" s="75" customFormat="1" ht="15" hidden="1">
      <c r="A66" s="111"/>
      <c r="B66" s="113"/>
      <c r="C66" s="3"/>
      <c r="D66" s="34"/>
      <c r="E66" s="34"/>
      <c r="F66" s="17"/>
      <c r="G66" s="19"/>
    </row>
    <row r="67" spans="1:7" s="73" customFormat="1" ht="15.75" hidden="1" thickBot="1">
      <c r="A67" s="98"/>
      <c r="B67" s="99"/>
      <c r="C67" s="99"/>
      <c r="D67" s="99"/>
      <c r="E67" s="99"/>
      <c r="F67" s="99"/>
      <c r="G67" s="25">
        <f>G64+G65+G66</f>
        <v>0</v>
      </c>
    </row>
    <row r="68" spans="1:7" s="75" customFormat="1" ht="15" hidden="1">
      <c r="A68" s="120">
        <v>13</v>
      </c>
      <c r="B68" s="121" t="s">
        <v>28</v>
      </c>
      <c r="C68" s="4"/>
      <c r="D68" s="52"/>
      <c r="E68" s="52"/>
      <c r="F68" s="67"/>
      <c r="G68" s="6"/>
    </row>
    <row r="69" spans="1:7" s="75" customFormat="1" ht="15" hidden="1">
      <c r="A69" s="111"/>
      <c r="B69" s="113"/>
      <c r="C69" s="3"/>
      <c r="D69" s="53"/>
      <c r="E69" s="53"/>
      <c r="F69" s="40"/>
      <c r="G69" s="19"/>
    </row>
    <row r="70" spans="1:7" s="75" customFormat="1" ht="67.5" customHeight="1" hidden="1">
      <c r="A70" s="111"/>
      <c r="B70" s="113"/>
      <c r="C70" s="3"/>
      <c r="D70" s="53"/>
      <c r="E70" s="53"/>
      <c r="F70" s="17"/>
      <c r="G70" s="19"/>
    </row>
    <row r="71" spans="1:7" s="73" customFormat="1" ht="15.75" hidden="1" thickBot="1">
      <c r="A71" s="98"/>
      <c r="B71" s="99"/>
      <c r="C71" s="99"/>
      <c r="D71" s="99"/>
      <c r="E71" s="99"/>
      <c r="F71" s="99"/>
      <c r="G71" s="37">
        <f>SUM(G68:G70)</f>
        <v>0</v>
      </c>
    </row>
    <row r="72" spans="1:7" s="75" customFormat="1" ht="30.75" customHeight="1" hidden="1">
      <c r="A72" s="124">
        <v>14</v>
      </c>
      <c r="B72" s="125" t="s">
        <v>29</v>
      </c>
      <c r="C72" s="16"/>
      <c r="D72" s="38"/>
      <c r="E72" s="38"/>
      <c r="F72" s="26"/>
      <c r="G72" s="27"/>
    </row>
    <row r="73" spans="1:7" s="73" customFormat="1" ht="19.5" customHeight="1" hidden="1">
      <c r="A73" s="124"/>
      <c r="B73" s="125"/>
      <c r="C73" s="3"/>
      <c r="D73" s="53"/>
      <c r="E73" s="57"/>
      <c r="F73" s="17"/>
      <c r="G73" s="19"/>
    </row>
    <row r="74" spans="1:7" s="73" customFormat="1" ht="17.25" customHeight="1" hidden="1">
      <c r="A74" s="110"/>
      <c r="B74" s="112"/>
      <c r="C74" s="3"/>
      <c r="D74" s="34"/>
      <c r="E74" s="34"/>
      <c r="F74" s="17"/>
      <c r="G74" s="19"/>
    </row>
    <row r="75" spans="1:7" s="73" customFormat="1" ht="15.75" hidden="1" thickBot="1">
      <c r="A75" s="98"/>
      <c r="B75" s="99"/>
      <c r="C75" s="99"/>
      <c r="D75" s="99"/>
      <c r="E75" s="99"/>
      <c r="F75" s="99"/>
      <c r="G75" s="37">
        <f>G72+G73+G74</f>
        <v>0</v>
      </c>
    </row>
    <row r="76" spans="1:7" s="75" customFormat="1" ht="27.75" customHeight="1" hidden="1">
      <c r="A76" s="127">
        <v>15</v>
      </c>
      <c r="B76" s="126" t="s">
        <v>30</v>
      </c>
      <c r="C76" s="4"/>
      <c r="D76" s="5"/>
      <c r="E76" s="5"/>
      <c r="F76" s="4"/>
      <c r="G76" s="6"/>
    </row>
    <row r="77" spans="1:7" s="75" customFormat="1" ht="17.25" customHeight="1" hidden="1">
      <c r="A77" s="124"/>
      <c r="B77" s="125"/>
      <c r="C77" s="16"/>
      <c r="D77" s="38"/>
      <c r="E77" s="39"/>
      <c r="F77" s="26"/>
      <c r="G77" s="27"/>
    </row>
    <row r="78" spans="1:7" s="75" customFormat="1" ht="17.25" customHeight="1" hidden="1">
      <c r="A78" s="124"/>
      <c r="B78" s="125"/>
      <c r="C78" s="3"/>
      <c r="D78" s="7"/>
      <c r="E78" s="8"/>
      <c r="F78" s="17"/>
      <c r="G78" s="19"/>
    </row>
    <row r="79" spans="1:7" s="75" customFormat="1" ht="16.5" customHeight="1" hidden="1">
      <c r="A79" s="110"/>
      <c r="B79" s="112"/>
      <c r="C79" s="20"/>
      <c r="D79" s="9"/>
      <c r="E79" s="10"/>
      <c r="F79" s="17"/>
      <c r="G79" s="24"/>
    </row>
    <row r="80" spans="1:7" s="73" customFormat="1" ht="15.75" hidden="1" thickBot="1">
      <c r="A80" s="104"/>
      <c r="B80" s="105"/>
      <c r="C80" s="105"/>
      <c r="D80" s="105"/>
      <c r="E80" s="105"/>
      <c r="F80" s="105"/>
      <c r="G80" s="41">
        <f>G76+G77+G78+G79</f>
        <v>0</v>
      </c>
    </row>
    <row r="81" spans="1:7" s="75" customFormat="1" ht="33" customHeight="1">
      <c r="A81" s="120">
        <v>4</v>
      </c>
      <c r="B81" s="121" t="s">
        <v>31</v>
      </c>
      <c r="C81" s="4" t="s">
        <v>45</v>
      </c>
      <c r="D81" s="5" t="s">
        <v>40</v>
      </c>
      <c r="E81" s="48" t="s">
        <v>46</v>
      </c>
      <c r="F81" s="35" t="s">
        <v>47</v>
      </c>
      <c r="G81" s="6">
        <v>1973</v>
      </c>
    </row>
    <row r="82" spans="1:7" s="75" customFormat="1" ht="19.5" customHeight="1" hidden="1">
      <c r="A82" s="111"/>
      <c r="B82" s="113"/>
      <c r="C82" s="3"/>
      <c r="D82" s="7"/>
      <c r="E82" s="7"/>
      <c r="F82" s="3"/>
      <c r="G82" s="19"/>
    </row>
    <row r="83" spans="1:7" s="75" customFormat="1" ht="43.5" customHeight="1" hidden="1">
      <c r="A83" s="111"/>
      <c r="B83" s="113"/>
      <c r="C83" s="3"/>
      <c r="D83" s="7"/>
      <c r="E83" s="49"/>
      <c r="F83" s="3"/>
      <c r="G83" s="19"/>
    </row>
    <row r="84" spans="1:7" s="73" customFormat="1" ht="15.75" thickBot="1">
      <c r="A84" s="96"/>
      <c r="B84" s="97"/>
      <c r="C84" s="97"/>
      <c r="D84" s="97"/>
      <c r="E84" s="97"/>
      <c r="F84" s="97"/>
      <c r="G84" s="37">
        <f>G81+G82+G83</f>
        <v>1973</v>
      </c>
    </row>
    <row r="85" spans="1:7" s="73" customFormat="1" ht="36" customHeight="1" hidden="1">
      <c r="A85" s="123">
        <v>6</v>
      </c>
      <c r="B85" s="122" t="s">
        <v>13</v>
      </c>
      <c r="C85" s="16"/>
      <c r="D85" s="2"/>
      <c r="E85" s="60"/>
      <c r="F85" s="26"/>
      <c r="G85" s="27"/>
    </row>
    <row r="86" spans="1:7" s="73" customFormat="1" ht="71.25" customHeight="1" hidden="1">
      <c r="A86" s="101"/>
      <c r="B86" s="103"/>
      <c r="C86" s="3"/>
      <c r="D86" s="7"/>
      <c r="E86" s="8"/>
      <c r="F86" s="17"/>
      <c r="G86" s="19"/>
    </row>
    <row r="87" spans="1:7" s="73" customFormat="1" ht="18" customHeight="1" hidden="1">
      <c r="A87" s="101"/>
      <c r="B87" s="103"/>
      <c r="C87" s="3"/>
      <c r="D87" s="7"/>
      <c r="E87" s="7"/>
      <c r="F87" s="40"/>
      <c r="G87" s="19"/>
    </row>
    <row r="88" spans="1:7" s="73" customFormat="1" ht="15.75" customHeight="1" hidden="1" thickBot="1">
      <c r="A88" s="96"/>
      <c r="B88" s="97"/>
      <c r="C88" s="97"/>
      <c r="D88" s="97"/>
      <c r="E88" s="97"/>
      <c r="F88" s="97"/>
      <c r="G88" s="37">
        <f>G85+G86+G87</f>
        <v>0</v>
      </c>
    </row>
    <row r="89" spans="1:7" s="75" customFormat="1" ht="26.25" customHeight="1" hidden="1">
      <c r="A89" s="110">
        <v>17</v>
      </c>
      <c r="B89" s="112" t="s">
        <v>16</v>
      </c>
      <c r="C89" s="16"/>
      <c r="D89" s="38"/>
      <c r="E89" s="38"/>
      <c r="F89" s="26"/>
      <c r="G89" s="27"/>
    </row>
    <row r="90" spans="1:7" s="75" customFormat="1" ht="38.25" customHeight="1" hidden="1">
      <c r="A90" s="111"/>
      <c r="B90" s="113"/>
      <c r="C90" s="17"/>
      <c r="D90" s="34"/>
      <c r="E90" s="34"/>
      <c r="F90" s="17"/>
      <c r="G90" s="19"/>
    </row>
    <row r="91" spans="1:7" s="73" customFormat="1" ht="15.75" customHeight="1" hidden="1" thickBot="1">
      <c r="A91" s="96"/>
      <c r="B91" s="97"/>
      <c r="C91" s="97"/>
      <c r="D91" s="97"/>
      <c r="E91" s="97"/>
      <c r="F91" s="97"/>
      <c r="G91" s="59">
        <f>G89+G90</f>
        <v>0</v>
      </c>
    </row>
    <row r="92" spans="1:7" s="95" customFormat="1" ht="32.25" customHeight="1" hidden="1">
      <c r="A92" s="118">
        <v>18</v>
      </c>
      <c r="B92" s="116" t="s">
        <v>32</v>
      </c>
      <c r="C92" s="92"/>
      <c r="D92" s="60"/>
      <c r="E92" s="60"/>
      <c r="F92" s="93"/>
      <c r="G92" s="94"/>
    </row>
    <row r="93" spans="1:7" s="95" customFormat="1" ht="81.75" customHeight="1" hidden="1">
      <c r="A93" s="119"/>
      <c r="B93" s="117"/>
      <c r="C93" s="88"/>
      <c r="D93" s="89"/>
      <c r="E93" s="89"/>
      <c r="F93" s="90"/>
      <c r="G93" s="91"/>
    </row>
    <row r="94" spans="1:7" s="73" customFormat="1" ht="15.75" hidden="1" thickBot="1">
      <c r="A94" s="98"/>
      <c r="B94" s="99"/>
      <c r="C94" s="99"/>
      <c r="D94" s="99"/>
      <c r="E94" s="99"/>
      <c r="F94" s="99"/>
      <c r="G94" s="37">
        <f>G92+G93</f>
        <v>0</v>
      </c>
    </row>
    <row r="95" spans="1:7" s="73" customFormat="1" ht="15">
      <c r="A95" s="100">
        <v>5</v>
      </c>
      <c r="B95" s="102" t="s">
        <v>53</v>
      </c>
      <c r="C95" s="4" t="s">
        <v>54</v>
      </c>
      <c r="D95" s="61" t="s">
        <v>35</v>
      </c>
      <c r="E95" s="61">
        <v>1</v>
      </c>
      <c r="F95" s="67" t="s">
        <v>55</v>
      </c>
      <c r="G95" s="29">
        <v>353</v>
      </c>
    </row>
    <row r="96" spans="1:7" s="73" customFormat="1" ht="15" hidden="1">
      <c r="A96" s="101"/>
      <c r="B96" s="103"/>
      <c r="C96" s="3"/>
      <c r="D96" s="30"/>
      <c r="E96" s="30"/>
      <c r="F96" s="3"/>
      <c r="G96" s="19"/>
    </row>
    <row r="97" spans="1:7" s="73" customFormat="1" ht="15" hidden="1">
      <c r="A97" s="101"/>
      <c r="B97" s="103"/>
      <c r="C97" s="3"/>
      <c r="D97" s="30"/>
      <c r="E97" s="30"/>
      <c r="F97" s="17"/>
      <c r="G97" s="19"/>
    </row>
    <row r="98" spans="1:7" s="73" customFormat="1" ht="15" hidden="1">
      <c r="A98" s="101"/>
      <c r="B98" s="103"/>
      <c r="C98" s="76"/>
      <c r="D98" s="77"/>
      <c r="E98" s="77"/>
      <c r="F98" s="78"/>
      <c r="G98" s="19"/>
    </row>
    <row r="99" spans="1:7" s="73" customFormat="1" ht="17.25" customHeight="1" thickBot="1">
      <c r="A99" s="104"/>
      <c r="B99" s="105"/>
      <c r="C99" s="105"/>
      <c r="D99" s="105"/>
      <c r="E99" s="105"/>
      <c r="F99" s="105"/>
      <c r="G99" s="41">
        <f>SUM(G95:G98)</f>
        <v>353</v>
      </c>
    </row>
    <row r="100" spans="1:7" s="75" customFormat="1" ht="73.5" customHeight="1">
      <c r="A100" s="106">
        <v>6</v>
      </c>
      <c r="B100" s="108" t="s">
        <v>33</v>
      </c>
      <c r="C100" s="35" t="s">
        <v>43</v>
      </c>
      <c r="D100" s="33" t="s">
        <v>40</v>
      </c>
      <c r="E100" s="33">
        <v>2</v>
      </c>
      <c r="F100" s="35" t="s">
        <v>44</v>
      </c>
      <c r="G100" s="6">
        <v>2996</v>
      </c>
    </row>
    <row r="101" spans="1:7" s="75" customFormat="1" ht="26.25" customHeight="1">
      <c r="A101" s="107"/>
      <c r="B101" s="109"/>
      <c r="C101" s="17" t="s">
        <v>48</v>
      </c>
      <c r="D101" s="34" t="s">
        <v>35</v>
      </c>
      <c r="E101" s="34">
        <v>3</v>
      </c>
      <c r="F101" s="17" t="s">
        <v>49</v>
      </c>
      <c r="G101" s="19">
        <v>2351</v>
      </c>
    </row>
    <row r="102" spans="1:7" s="31" customFormat="1" ht="23.25" customHeight="1" hidden="1">
      <c r="A102" s="107"/>
      <c r="B102" s="109"/>
      <c r="C102" s="17"/>
      <c r="D102" s="34"/>
      <c r="E102" s="34"/>
      <c r="F102" s="17"/>
      <c r="G102" s="19"/>
    </row>
    <row r="103" spans="1:7" ht="17.25" customHeight="1" thickBot="1">
      <c r="A103" s="114"/>
      <c r="B103" s="115"/>
      <c r="C103" s="115"/>
      <c r="D103" s="115"/>
      <c r="E103" s="115"/>
      <c r="F103" s="115"/>
      <c r="G103" s="37">
        <f>G100+G101+G102</f>
        <v>5347</v>
      </c>
    </row>
    <row r="104" spans="1:7" s="31" customFormat="1" ht="36.75" customHeight="1" hidden="1">
      <c r="A104" s="84">
        <v>10</v>
      </c>
      <c r="B104" s="85" t="s">
        <v>34</v>
      </c>
      <c r="C104" s="16"/>
      <c r="D104" s="38"/>
      <c r="E104" s="38"/>
      <c r="F104" s="26"/>
      <c r="G104" s="27"/>
    </row>
    <row r="105" spans="1:7" ht="15.75" hidden="1" thickBot="1">
      <c r="A105" s="114"/>
      <c r="B105" s="115"/>
      <c r="C105" s="115"/>
      <c r="D105" s="115"/>
      <c r="E105" s="115"/>
      <c r="F105" s="115"/>
      <c r="G105" s="37">
        <f>SUM(G104:G104)</f>
        <v>0</v>
      </c>
    </row>
    <row r="106" spans="1:7" ht="17.25" customHeight="1" thickBot="1">
      <c r="A106" s="138" t="s">
        <v>6</v>
      </c>
      <c r="B106" s="139"/>
      <c r="C106" s="139"/>
      <c r="D106" s="139"/>
      <c r="E106" s="139"/>
      <c r="F106" s="139"/>
      <c r="G106" s="140">
        <f>G6+G11+G15+G19+G24+G29+G32+G38+G43+G48+G52+G56+G63+G67+G71+G75+G80+G84+G88+G91+G94+G99+G103+G105</f>
        <v>22143</v>
      </c>
    </row>
    <row r="107" spans="1:7" ht="15">
      <c r="A107" s="42"/>
      <c r="B107" s="42"/>
      <c r="C107" s="69"/>
      <c r="D107" s="62"/>
      <c r="E107" s="62"/>
      <c r="F107" s="69"/>
      <c r="G107" s="43"/>
    </row>
    <row r="108" spans="2:7" ht="81" customHeight="1">
      <c r="B108" s="1" t="s">
        <v>19</v>
      </c>
      <c r="C108" s="70"/>
      <c r="D108" s="63"/>
      <c r="E108" s="63"/>
      <c r="F108" s="71" t="s">
        <v>7</v>
      </c>
      <c r="G108" s="45"/>
    </row>
    <row r="109" spans="2:8" ht="15.75">
      <c r="B109" s="1"/>
      <c r="C109" s="70"/>
      <c r="D109" s="63"/>
      <c r="E109" s="63"/>
      <c r="F109" s="71"/>
      <c r="G109" s="45"/>
      <c r="H109" s="72"/>
    </row>
    <row r="110" spans="2:7" ht="15.75">
      <c r="B110" s="1" t="s">
        <v>17</v>
      </c>
      <c r="C110" s="70"/>
      <c r="D110" s="63"/>
      <c r="E110" s="63"/>
      <c r="F110" s="71" t="s">
        <v>18</v>
      </c>
      <c r="G110" s="45"/>
    </row>
    <row r="111" ht="15">
      <c r="G111" s="46"/>
    </row>
    <row r="112" ht="15">
      <c r="G112" s="46"/>
    </row>
    <row r="113" ht="15">
      <c r="G113" s="46"/>
    </row>
  </sheetData>
  <sheetProtection/>
  <mergeCells count="72">
    <mergeCell ref="A11:F11"/>
    <mergeCell ref="A12:A14"/>
    <mergeCell ref="A1:G1"/>
    <mergeCell ref="A4:A5"/>
    <mergeCell ref="B4:B5"/>
    <mergeCell ref="A6:F6"/>
    <mergeCell ref="A7:A10"/>
    <mergeCell ref="B7:B10"/>
    <mergeCell ref="B12:B14"/>
    <mergeCell ref="A15:F15"/>
    <mergeCell ref="A16:A18"/>
    <mergeCell ref="B16:B18"/>
    <mergeCell ref="B20:B23"/>
    <mergeCell ref="A24:F24"/>
    <mergeCell ref="A19:F19"/>
    <mergeCell ref="A20:A23"/>
    <mergeCell ref="A25:A28"/>
    <mergeCell ref="B25:B28"/>
    <mergeCell ref="B30:B31"/>
    <mergeCell ref="A32:F32"/>
    <mergeCell ref="A29:F29"/>
    <mergeCell ref="A30:A31"/>
    <mergeCell ref="A33:A37"/>
    <mergeCell ref="B33:B37"/>
    <mergeCell ref="B39:B42"/>
    <mergeCell ref="A43:F43"/>
    <mergeCell ref="A38:F38"/>
    <mergeCell ref="A39:A42"/>
    <mergeCell ref="A44:A47"/>
    <mergeCell ref="B44:B47"/>
    <mergeCell ref="B49:B51"/>
    <mergeCell ref="A52:F52"/>
    <mergeCell ref="A48:F48"/>
    <mergeCell ref="A49:A51"/>
    <mergeCell ref="A53:A55"/>
    <mergeCell ref="B53:B55"/>
    <mergeCell ref="B57:B62"/>
    <mergeCell ref="A63:F63"/>
    <mergeCell ref="A56:F56"/>
    <mergeCell ref="A57:A62"/>
    <mergeCell ref="A64:A66"/>
    <mergeCell ref="B64:B66"/>
    <mergeCell ref="B68:B70"/>
    <mergeCell ref="A71:F71"/>
    <mergeCell ref="A67:F67"/>
    <mergeCell ref="A68:A70"/>
    <mergeCell ref="A72:A74"/>
    <mergeCell ref="B72:B74"/>
    <mergeCell ref="B76:B79"/>
    <mergeCell ref="A80:F80"/>
    <mergeCell ref="A75:F75"/>
    <mergeCell ref="A76:A79"/>
    <mergeCell ref="A81:A83"/>
    <mergeCell ref="B81:B83"/>
    <mergeCell ref="B85:B87"/>
    <mergeCell ref="A88:F88"/>
    <mergeCell ref="A84:F84"/>
    <mergeCell ref="A85:A87"/>
    <mergeCell ref="A89:A90"/>
    <mergeCell ref="B89:B90"/>
    <mergeCell ref="A103:F103"/>
    <mergeCell ref="A105:F105"/>
    <mergeCell ref="B92:B93"/>
    <mergeCell ref="A92:A93"/>
    <mergeCell ref="A106:F106"/>
    <mergeCell ref="A91:F91"/>
    <mergeCell ref="A94:F94"/>
    <mergeCell ref="A95:A98"/>
    <mergeCell ref="B95:B98"/>
    <mergeCell ref="A99:F99"/>
    <mergeCell ref="A100:A102"/>
    <mergeCell ref="B100:B10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113"/>
  <sheetViews>
    <sheetView tabSelected="1" zoomScalePageLayoutView="0" workbookViewId="0" topLeftCell="A25">
      <selection activeCell="C64" sqref="A64:IV64"/>
    </sheetView>
  </sheetViews>
  <sheetFormatPr defaultColWidth="9.140625" defaultRowHeight="15"/>
  <cols>
    <col min="1" max="1" width="4.00390625" style="44" customWidth="1"/>
    <col min="2" max="2" width="23.28125" style="14" customWidth="1"/>
    <col min="3" max="3" width="40.00390625" style="79" customWidth="1"/>
    <col min="4" max="4" width="5.421875" style="80" customWidth="1"/>
    <col min="5" max="5" width="7.421875" style="80" customWidth="1"/>
    <col min="6" max="6" width="41.140625" style="81" customWidth="1"/>
    <col min="7" max="7" width="13.140625" style="47" customWidth="1"/>
    <col min="8" max="16384" width="9.140625" style="14" customWidth="1"/>
  </cols>
  <sheetData>
    <row r="1" spans="1:7" ht="15.75">
      <c r="A1" s="146" t="s">
        <v>58</v>
      </c>
      <c r="B1" s="147"/>
      <c r="C1" s="147"/>
      <c r="D1" s="147"/>
      <c r="E1" s="147"/>
      <c r="F1" s="147"/>
      <c r="G1" s="147"/>
    </row>
    <row r="2" spans="1:7" ht="15.75" thickBot="1">
      <c r="A2" s="11"/>
      <c r="B2" s="12"/>
      <c r="C2" s="64"/>
      <c r="D2" s="13"/>
      <c r="E2" s="13"/>
      <c r="F2" s="64"/>
      <c r="G2" s="13"/>
    </row>
    <row r="3" spans="1:8" ht="72.75" customHeight="1" thickBot="1">
      <c r="A3" s="141" t="s">
        <v>4</v>
      </c>
      <c r="B3" s="142" t="s">
        <v>0</v>
      </c>
      <c r="C3" s="143" t="s">
        <v>1</v>
      </c>
      <c r="D3" s="144" t="s">
        <v>10</v>
      </c>
      <c r="E3" s="144" t="s">
        <v>11</v>
      </c>
      <c r="F3" s="143" t="s">
        <v>2</v>
      </c>
      <c r="G3" s="145" t="s">
        <v>3</v>
      </c>
      <c r="H3" s="72"/>
    </row>
    <row r="4" spans="1:7" s="73" customFormat="1" ht="45">
      <c r="A4" s="132">
        <v>1</v>
      </c>
      <c r="B4" s="134" t="s">
        <v>12</v>
      </c>
      <c r="C4" s="4" t="s">
        <v>83</v>
      </c>
      <c r="D4" s="5" t="s">
        <v>35</v>
      </c>
      <c r="E4" s="48" t="s">
        <v>72</v>
      </c>
      <c r="F4" s="4" t="s">
        <v>100</v>
      </c>
      <c r="G4" s="158">
        <f>3429+481</f>
        <v>3910</v>
      </c>
    </row>
    <row r="5" spans="1:7" ht="30" customHeight="1" hidden="1">
      <c r="A5" s="133"/>
      <c r="B5" s="135"/>
      <c r="C5" s="3"/>
      <c r="D5" s="7"/>
      <c r="E5" s="7"/>
      <c r="F5" s="17"/>
      <c r="G5" s="18"/>
    </row>
    <row r="6" spans="1:7" ht="14.25" customHeight="1" thickBot="1">
      <c r="A6" s="136"/>
      <c r="B6" s="137"/>
      <c r="C6" s="137"/>
      <c r="D6" s="137"/>
      <c r="E6" s="137"/>
      <c r="F6" s="137"/>
      <c r="G6" s="82">
        <f>G4+G5</f>
        <v>3910</v>
      </c>
    </row>
    <row r="7" spans="1:7" s="75" customFormat="1" ht="51.75" customHeight="1">
      <c r="A7" s="131">
        <v>2</v>
      </c>
      <c r="B7" s="129" t="s">
        <v>9</v>
      </c>
      <c r="C7" s="16" t="s">
        <v>65</v>
      </c>
      <c r="D7" s="38" t="s">
        <v>35</v>
      </c>
      <c r="E7" s="38">
        <v>1</v>
      </c>
      <c r="F7" s="26" t="s">
        <v>66</v>
      </c>
      <c r="G7" s="27">
        <v>18106</v>
      </c>
    </row>
    <row r="8" spans="1:7" s="73" customFormat="1" ht="35.25" customHeight="1">
      <c r="A8" s="131"/>
      <c r="B8" s="129"/>
      <c r="C8" s="3" t="s">
        <v>87</v>
      </c>
      <c r="D8" s="53" t="s">
        <v>40</v>
      </c>
      <c r="E8" s="54">
        <v>15</v>
      </c>
      <c r="F8" s="17" t="s">
        <v>88</v>
      </c>
      <c r="G8" s="19">
        <v>4054</v>
      </c>
    </row>
    <row r="9" spans="1:7" s="73" customFormat="1" ht="30" customHeight="1" hidden="1">
      <c r="A9" s="131"/>
      <c r="B9" s="129"/>
      <c r="C9" s="20"/>
      <c r="D9" s="21"/>
      <c r="E9" s="22"/>
      <c r="F9" s="23"/>
      <c r="G9" s="24"/>
    </row>
    <row r="10" spans="1:7" s="73" customFormat="1" ht="15.75" customHeight="1" hidden="1">
      <c r="A10" s="123"/>
      <c r="B10" s="122"/>
      <c r="C10" s="20"/>
      <c r="D10" s="21"/>
      <c r="E10" s="22"/>
      <c r="F10" s="23"/>
      <c r="G10" s="24"/>
    </row>
    <row r="11" spans="1:7" s="73" customFormat="1" ht="15.75" customHeight="1" thickBot="1">
      <c r="A11" s="98"/>
      <c r="B11" s="99"/>
      <c r="C11" s="99"/>
      <c r="D11" s="99"/>
      <c r="E11" s="99"/>
      <c r="F11" s="99"/>
      <c r="G11" s="25">
        <f>G7+G8+G9+G10</f>
        <v>22160</v>
      </c>
    </row>
    <row r="12" spans="1:7" s="73" customFormat="1" ht="32.25" customHeight="1" hidden="1">
      <c r="A12" s="130">
        <v>1</v>
      </c>
      <c r="B12" s="128" t="s">
        <v>8</v>
      </c>
      <c r="C12" s="16"/>
      <c r="D12" s="55"/>
      <c r="E12" s="55"/>
      <c r="F12" s="26"/>
      <c r="G12" s="27"/>
    </row>
    <row r="13" spans="1:7" s="73" customFormat="1" ht="37.5" customHeight="1" hidden="1">
      <c r="A13" s="131"/>
      <c r="B13" s="129"/>
      <c r="C13" s="3"/>
      <c r="D13" s="53"/>
      <c r="E13" s="53"/>
      <c r="F13" s="17"/>
      <c r="G13" s="28"/>
    </row>
    <row r="14" spans="1:7" s="73" customFormat="1" ht="45" customHeight="1" hidden="1">
      <c r="A14" s="123"/>
      <c r="B14" s="122"/>
      <c r="C14" s="20"/>
      <c r="D14" s="56"/>
      <c r="E14" s="56"/>
      <c r="F14" s="23"/>
      <c r="G14" s="51"/>
    </row>
    <row r="15" spans="1:7" s="73" customFormat="1" ht="16.5" customHeight="1" hidden="1" thickBot="1">
      <c r="A15" s="98"/>
      <c r="B15" s="99"/>
      <c r="C15" s="99"/>
      <c r="D15" s="99"/>
      <c r="E15" s="99"/>
      <c r="F15" s="99"/>
      <c r="G15" s="25">
        <f>G12+G13+G14</f>
        <v>0</v>
      </c>
    </row>
    <row r="16" spans="1:7" s="73" customFormat="1" ht="24.75" customHeight="1">
      <c r="A16" s="127">
        <v>3</v>
      </c>
      <c r="B16" s="128" t="s">
        <v>20</v>
      </c>
      <c r="C16" s="4" t="s">
        <v>67</v>
      </c>
      <c r="D16" s="61" t="s">
        <v>35</v>
      </c>
      <c r="E16" s="61">
        <v>2</v>
      </c>
      <c r="F16" s="35" t="s">
        <v>68</v>
      </c>
      <c r="G16" s="29">
        <v>297</v>
      </c>
    </row>
    <row r="17" spans="1:7" s="73" customFormat="1" ht="32.25" customHeight="1" hidden="1">
      <c r="A17" s="124"/>
      <c r="B17" s="129"/>
      <c r="C17" s="3"/>
      <c r="D17" s="30"/>
      <c r="E17" s="30"/>
      <c r="F17" s="17"/>
      <c r="G17" s="28"/>
    </row>
    <row r="18" spans="1:7" s="73" customFormat="1" ht="37.5" customHeight="1" hidden="1">
      <c r="A18" s="110"/>
      <c r="B18" s="122"/>
      <c r="C18" s="3"/>
      <c r="D18" s="30"/>
      <c r="E18" s="30"/>
      <c r="F18" s="17"/>
      <c r="G18" s="28"/>
    </row>
    <row r="19" spans="1:7" s="73" customFormat="1" ht="15" customHeight="1" thickBot="1">
      <c r="A19" s="98"/>
      <c r="B19" s="99"/>
      <c r="C19" s="99"/>
      <c r="D19" s="99"/>
      <c r="E19" s="99"/>
      <c r="F19" s="99"/>
      <c r="G19" s="25">
        <f>G16+G17+G18</f>
        <v>297</v>
      </c>
    </row>
    <row r="20" spans="1:8" s="73" customFormat="1" ht="48" customHeight="1">
      <c r="A20" s="127">
        <v>4</v>
      </c>
      <c r="B20" s="126" t="s">
        <v>14</v>
      </c>
      <c r="C20" s="4" t="s">
        <v>59</v>
      </c>
      <c r="D20" s="61" t="s">
        <v>40</v>
      </c>
      <c r="E20" s="61">
        <v>10</v>
      </c>
      <c r="F20" s="35" t="s">
        <v>60</v>
      </c>
      <c r="G20" s="29">
        <v>16088</v>
      </c>
      <c r="H20" s="87"/>
    </row>
    <row r="21" spans="1:11" s="73" customFormat="1" ht="111.75" customHeight="1">
      <c r="A21" s="124"/>
      <c r="B21" s="125"/>
      <c r="C21" s="3" t="s">
        <v>69</v>
      </c>
      <c r="D21" s="30" t="s">
        <v>35</v>
      </c>
      <c r="E21" s="30">
        <v>1</v>
      </c>
      <c r="F21" s="17" t="s">
        <v>101</v>
      </c>
      <c r="G21" s="28">
        <f>1744+6365</f>
        <v>8109</v>
      </c>
      <c r="K21" s="75"/>
    </row>
    <row r="22" spans="1:7" s="73" customFormat="1" ht="29.25" customHeight="1" hidden="1">
      <c r="A22" s="124"/>
      <c r="B22" s="125"/>
      <c r="C22" s="3"/>
      <c r="D22" s="30"/>
      <c r="E22" s="30"/>
      <c r="F22" s="17"/>
      <c r="G22" s="28"/>
    </row>
    <row r="23" spans="1:7" s="73" customFormat="1" ht="29.25" customHeight="1" hidden="1">
      <c r="A23" s="110"/>
      <c r="B23" s="112"/>
      <c r="C23" s="3"/>
      <c r="D23" s="30"/>
      <c r="E23" s="30"/>
      <c r="F23" s="17"/>
      <c r="G23" s="28"/>
    </row>
    <row r="24" spans="1:7" s="73" customFormat="1" ht="15.75" customHeight="1" thickBot="1">
      <c r="A24" s="98"/>
      <c r="B24" s="99"/>
      <c r="C24" s="99"/>
      <c r="D24" s="99"/>
      <c r="E24" s="99"/>
      <c r="F24" s="99"/>
      <c r="G24" s="25">
        <f>G20+G21+G22+G23</f>
        <v>24197</v>
      </c>
    </row>
    <row r="25" spans="1:7" s="75" customFormat="1" ht="27" customHeight="1">
      <c r="A25" s="127">
        <v>5</v>
      </c>
      <c r="B25" s="126" t="s">
        <v>22</v>
      </c>
      <c r="C25" s="4" t="s">
        <v>70</v>
      </c>
      <c r="D25" s="5" t="s">
        <v>71</v>
      </c>
      <c r="E25" s="48" t="s">
        <v>72</v>
      </c>
      <c r="F25" s="4" t="s">
        <v>73</v>
      </c>
      <c r="G25" s="6">
        <v>600</v>
      </c>
    </row>
    <row r="26" spans="1:7" s="75" customFormat="1" ht="15" customHeight="1" hidden="1">
      <c r="A26" s="124"/>
      <c r="B26" s="125"/>
      <c r="C26" s="3"/>
      <c r="D26" s="53"/>
      <c r="E26" s="57"/>
      <c r="F26" s="17"/>
      <c r="G26" s="28"/>
    </row>
    <row r="27" spans="1:7" s="75" customFormat="1" ht="15" customHeight="1" hidden="1">
      <c r="A27" s="124"/>
      <c r="B27" s="125"/>
      <c r="C27" s="3"/>
      <c r="D27" s="53"/>
      <c r="E27" s="53"/>
      <c r="F27" s="17"/>
      <c r="G27" s="28"/>
    </row>
    <row r="28" spans="1:7" s="75" customFormat="1" ht="19.5" customHeight="1" hidden="1">
      <c r="A28" s="110"/>
      <c r="B28" s="112"/>
      <c r="C28" s="3"/>
      <c r="D28" s="53"/>
      <c r="E28" s="53"/>
      <c r="F28" s="17"/>
      <c r="G28" s="28"/>
    </row>
    <row r="29" spans="1:7" s="73" customFormat="1" ht="14.25" customHeight="1" thickBot="1">
      <c r="A29" s="98"/>
      <c r="B29" s="99"/>
      <c r="C29" s="99"/>
      <c r="D29" s="99"/>
      <c r="E29" s="99"/>
      <c r="F29" s="99"/>
      <c r="G29" s="25">
        <f>G25+G26+G27+G28</f>
        <v>600</v>
      </c>
    </row>
    <row r="30" spans="1:7" s="73" customFormat="1" ht="15" hidden="1">
      <c r="A30" s="130">
        <v>3</v>
      </c>
      <c r="B30" s="128" t="s">
        <v>21</v>
      </c>
      <c r="C30" s="4"/>
      <c r="D30" s="61"/>
      <c r="E30" s="61"/>
      <c r="F30" s="35"/>
      <c r="G30" s="29"/>
    </row>
    <row r="31" spans="1:7" s="73" customFormat="1" ht="15.75" hidden="1" thickBot="1">
      <c r="A31" s="131"/>
      <c r="B31" s="129"/>
      <c r="C31" s="50"/>
      <c r="D31" s="65"/>
      <c r="E31" s="65"/>
      <c r="F31" s="66"/>
      <c r="G31" s="58"/>
    </row>
    <row r="32" spans="1:7" s="73" customFormat="1" ht="15.75" hidden="1" thickBot="1">
      <c r="A32" s="130"/>
      <c r="B32" s="128"/>
      <c r="C32" s="128"/>
      <c r="D32" s="128"/>
      <c r="E32" s="128"/>
      <c r="F32" s="128"/>
      <c r="G32" s="83">
        <f>G31+G30</f>
        <v>0</v>
      </c>
    </row>
    <row r="33" spans="1:7" s="73" customFormat="1" ht="22.5" customHeight="1">
      <c r="A33" s="100">
        <v>6</v>
      </c>
      <c r="B33" s="102" t="s">
        <v>23</v>
      </c>
      <c r="C33" s="4" t="s">
        <v>74</v>
      </c>
      <c r="D33" s="33" t="s">
        <v>35</v>
      </c>
      <c r="E33" s="33">
        <v>2</v>
      </c>
      <c r="F33" s="35" t="s">
        <v>75</v>
      </c>
      <c r="G33" s="29">
        <v>297</v>
      </c>
    </row>
    <row r="34" spans="1:7" s="73" customFormat="1" ht="32.25" customHeight="1" hidden="1">
      <c r="A34" s="101"/>
      <c r="B34" s="103"/>
      <c r="C34" s="3"/>
      <c r="D34" s="7"/>
      <c r="E34" s="7"/>
      <c r="F34" s="3"/>
      <c r="G34" s="18"/>
    </row>
    <row r="35" spans="1:7" s="73" customFormat="1" ht="28.5" customHeight="1" hidden="1">
      <c r="A35" s="101"/>
      <c r="B35" s="103"/>
      <c r="C35" s="3"/>
      <c r="D35" s="34"/>
      <c r="E35" s="34"/>
      <c r="F35" s="17"/>
      <c r="G35" s="28"/>
    </row>
    <row r="36" spans="1:7" s="75" customFormat="1" ht="27.75" customHeight="1" hidden="1">
      <c r="A36" s="101"/>
      <c r="B36" s="103"/>
      <c r="C36" s="17"/>
      <c r="D36" s="34"/>
      <c r="E36" s="74"/>
      <c r="F36" s="17"/>
      <c r="G36" s="19"/>
    </row>
    <row r="37" spans="1:7" s="75" customFormat="1" ht="15" hidden="1">
      <c r="A37" s="101"/>
      <c r="B37" s="103"/>
      <c r="C37" s="17"/>
      <c r="D37" s="53"/>
      <c r="E37" s="53"/>
      <c r="F37" s="40"/>
      <c r="G37" s="19"/>
    </row>
    <row r="38" spans="1:7" s="73" customFormat="1" ht="15.75" thickBot="1">
      <c r="A38" s="98"/>
      <c r="B38" s="99"/>
      <c r="C38" s="99"/>
      <c r="D38" s="99"/>
      <c r="E38" s="99"/>
      <c r="F38" s="99"/>
      <c r="G38" s="25">
        <f>G33+G34+G35+G36</f>
        <v>297</v>
      </c>
    </row>
    <row r="39" spans="1:7" s="75" customFormat="1" ht="40.5" customHeight="1">
      <c r="A39" s="130">
        <v>7</v>
      </c>
      <c r="B39" s="128" t="s">
        <v>15</v>
      </c>
      <c r="C39" s="4" t="s">
        <v>84</v>
      </c>
      <c r="D39" s="5" t="s">
        <v>35</v>
      </c>
      <c r="E39" s="5">
        <v>3</v>
      </c>
      <c r="F39" s="35" t="s">
        <v>85</v>
      </c>
      <c r="G39" s="6">
        <v>697</v>
      </c>
    </row>
    <row r="40" spans="1:7" s="75" customFormat="1" ht="27.75" customHeight="1" hidden="1">
      <c r="A40" s="131"/>
      <c r="B40" s="129"/>
      <c r="C40" s="3"/>
      <c r="D40" s="34"/>
      <c r="E40" s="34"/>
      <c r="F40" s="17"/>
      <c r="G40" s="19"/>
    </row>
    <row r="41" spans="1:7" s="73" customFormat="1" ht="33" customHeight="1" hidden="1">
      <c r="A41" s="131"/>
      <c r="B41" s="129"/>
      <c r="C41" s="3"/>
      <c r="D41" s="34"/>
      <c r="E41" s="34"/>
      <c r="F41" s="17"/>
      <c r="G41" s="28"/>
    </row>
    <row r="42" spans="1:7" s="73" customFormat="1" ht="16.5" customHeight="1" hidden="1">
      <c r="A42" s="123"/>
      <c r="B42" s="122"/>
      <c r="C42" s="3"/>
      <c r="D42" s="53"/>
      <c r="E42" s="53"/>
      <c r="F42" s="17"/>
      <c r="G42" s="28"/>
    </row>
    <row r="43" spans="1:7" s="73" customFormat="1" ht="15.75" thickBot="1">
      <c r="A43" s="98"/>
      <c r="B43" s="99"/>
      <c r="C43" s="99"/>
      <c r="D43" s="99"/>
      <c r="E43" s="99"/>
      <c r="F43" s="99"/>
      <c r="G43" s="25">
        <f>SUM(G39:G42)</f>
        <v>697</v>
      </c>
    </row>
    <row r="44" spans="1:7" s="75" customFormat="1" ht="28.5" customHeight="1" hidden="1">
      <c r="A44" s="127">
        <v>9</v>
      </c>
      <c r="B44" s="126" t="s">
        <v>24</v>
      </c>
      <c r="C44" s="4"/>
      <c r="D44" s="33"/>
      <c r="E44" s="33"/>
      <c r="F44" s="35"/>
      <c r="G44" s="6"/>
    </row>
    <row r="45" spans="1:7" s="75" customFormat="1" ht="15" hidden="1">
      <c r="A45" s="124"/>
      <c r="B45" s="125"/>
      <c r="C45" s="3"/>
      <c r="D45" s="34"/>
      <c r="E45" s="34"/>
      <c r="F45" s="17"/>
      <c r="G45" s="19"/>
    </row>
    <row r="46" spans="1:7" s="75" customFormat="1" ht="15" hidden="1">
      <c r="A46" s="124"/>
      <c r="B46" s="125"/>
      <c r="C46" s="20"/>
      <c r="D46" s="21"/>
      <c r="E46" s="21"/>
      <c r="F46" s="23"/>
      <c r="G46" s="24"/>
    </row>
    <row r="47" spans="1:7" s="75" customFormat="1" ht="19.5" customHeight="1" hidden="1">
      <c r="A47" s="110"/>
      <c r="B47" s="112"/>
      <c r="C47" s="20"/>
      <c r="D47" s="21"/>
      <c r="E47" s="21"/>
      <c r="F47" s="23"/>
      <c r="G47" s="24"/>
    </row>
    <row r="48" spans="1:7" s="73" customFormat="1" ht="15.75" hidden="1" thickBot="1">
      <c r="A48" s="104"/>
      <c r="B48" s="105"/>
      <c r="C48" s="105"/>
      <c r="D48" s="105"/>
      <c r="E48" s="105"/>
      <c r="F48" s="105"/>
      <c r="G48" s="32">
        <f>G44+G45+G46+G47</f>
        <v>0</v>
      </c>
    </row>
    <row r="49" spans="1:7" s="73" customFormat="1" ht="15">
      <c r="A49" s="100">
        <v>8</v>
      </c>
      <c r="B49" s="102" t="s">
        <v>5</v>
      </c>
      <c r="C49" s="4" t="s">
        <v>61</v>
      </c>
      <c r="D49" s="33" t="s">
        <v>35</v>
      </c>
      <c r="E49" s="33">
        <v>1</v>
      </c>
      <c r="F49" s="35" t="s">
        <v>62</v>
      </c>
      <c r="G49" s="6">
        <v>408</v>
      </c>
    </row>
    <row r="50" spans="1:7" s="73" customFormat="1" ht="15" hidden="1">
      <c r="A50" s="101"/>
      <c r="B50" s="103"/>
      <c r="C50" s="3"/>
      <c r="D50" s="30"/>
      <c r="E50" s="30"/>
      <c r="F50" s="3"/>
      <c r="G50" s="28"/>
    </row>
    <row r="51" spans="1:7" s="73" customFormat="1" ht="15" hidden="1">
      <c r="A51" s="101"/>
      <c r="B51" s="103"/>
      <c r="C51" s="3"/>
      <c r="D51" s="30"/>
      <c r="E51" s="30"/>
      <c r="F51" s="3"/>
      <c r="G51" s="28"/>
    </row>
    <row r="52" spans="1:7" s="73" customFormat="1" ht="15.75" thickBot="1">
      <c r="A52" s="98"/>
      <c r="B52" s="99"/>
      <c r="C52" s="99"/>
      <c r="D52" s="99"/>
      <c r="E52" s="99"/>
      <c r="F52" s="99"/>
      <c r="G52" s="25">
        <f>SUM(G49:G51)</f>
        <v>408</v>
      </c>
    </row>
    <row r="53" spans="1:7" s="75" customFormat="1" ht="51" customHeight="1" hidden="1">
      <c r="A53" s="123">
        <v>5</v>
      </c>
      <c r="B53" s="122" t="s">
        <v>25</v>
      </c>
      <c r="C53" s="16"/>
      <c r="D53" s="38"/>
      <c r="E53" s="38"/>
      <c r="F53" s="68"/>
      <c r="G53" s="27"/>
    </row>
    <row r="54" spans="1:7" s="75" customFormat="1" ht="15" hidden="1">
      <c r="A54" s="101"/>
      <c r="B54" s="103"/>
      <c r="C54" s="3"/>
      <c r="D54" s="30"/>
      <c r="E54" s="30"/>
      <c r="F54" s="3"/>
      <c r="G54" s="28"/>
    </row>
    <row r="55" spans="1:7" s="73" customFormat="1" ht="15" hidden="1">
      <c r="A55" s="101"/>
      <c r="B55" s="103"/>
      <c r="C55" s="3"/>
      <c r="D55" s="53"/>
      <c r="E55" s="53"/>
      <c r="F55" s="17"/>
      <c r="G55" s="19"/>
    </row>
    <row r="56" spans="1:7" s="73" customFormat="1" ht="15.75" hidden="1" thickBot="1">
      <c r="A56" s="104"/>
      <c r="B56" s="105"/>
      <c r="C56" s="105"/>
      <c r="D56" s="105"/>
      <c r="E56" s="105"/>
      <c r="F56" s="105"/>
      <c r="G56" s="86">
        <f>SUM(G53:G55)</f>
        <v>0</v>
      </c>
    </row>
    <row r="57" spans="1:7" s="75" customFormat="1" ht="36" customHeight="1">
      <c r="A57" s="100">
        <v>9</v>
      </c>
      <c r="B57" s="102" t="s">
        <v>26</v>
      </c>
      <c r="C57" s="4" t="s">
        <v>96</v>
      </c>
      <c r="D57" s="5" t="s">
        <v>35</v>
      </c>
      <c r="E57" s="5">
        <v>1</v>
      </c>
      <c r="F57" s="35" t="s">
        <v>97</v>
      </c>
      <c r="G57" s="6">
        <v>3319</v>
      </c>
    </row>
    <row r="58" spans="1:7" s="73" customFormat="1" ht="17.25" customHeight="1" hidden="1">
      <c r="A58" s="101"/>
      <c r="B58" s="103"/>
      <c r="C58" s="3"/>
      <c r="D58" s="30"/>
      <c r="E58" s="36"/>
      <c r="F58" s="3"/>
      <c r="G58" s="28"/>
    </row>
    <row r="59" spans="1:7" s="73" customFormat="1" ht="15.75" customHeight="1" hidden="1">
      <c r="A59" s="101"/>
      <c r="B59" s="103"/>
      <c r="C59" s="3"/>
      <c r="D59" s="30"/>
      <c r="E59" s="36"/>
      <c r="F59" s="3"/>
      <c r="G59" s="28"/>
    </row>
    <row r="60" spans="1:7" s="73" customFormat="1" ht="17.25" customHeight="1" hidden="1">
      <c r="A60" s="101"/>
      <c r="B60" s="103"/>
      <c r="C60" s="3"/>
      <c r="D60" s="7"/>
      <c r="E60" s="7"/>
      <c r="F60" s="3"/>
      <c r="G60" s="19"/>
    </row>
    <row r="61" spans="1:7" s="73" customFormat="1" ht="19.5" customHeight="1" hidden="1">
      <c r="A61" s="101"/>
      <c r="B61" s="103"/>
      <c r="C61" s="3"/>
      <c r="D61" s="7"/>
      <c r="E61" s="7"/>
      <c r="F61" s="3"/>
      <c r="G61" s="19"/>
    </row>
    <row r="62" spans="1:7" s="73" customFormat="1" ht="21" customHeight="1" hidden="1">
      <c r="A62" s="101"/>
      <c r="B62" s="103"/>
      <c r="C62" s="3"/>
      <c r="D62" s="7"/>
      <c r="E62" s="7"/>
      <c r="F62" s="3"/>
      <c r="G62" s="19"/>
    </row>
    <row r="63" spans="1:7" s="73" customFormat="1" ht="15.75" thickBot="1">
      <c r="A63" s="98"/>
      <c r="B63" s="99"/>
      <c r="C63" s="99"/>
      <c r="D63" s="99"/>
      <c r="E63" s="99"/>
      <c r="F63" s="99"/>
      <c r="G63" s="25">
        <f>G57+G58+G59+G60+G61+G62</f>
        <v>3319</v>
      </c>
    </row>
    <row r="64" spans="1:7" s="75" customFormat="1" ht="30.75" customHeight="1">
      <c r="A64" s="110">
        <v>10</v>
      </c>
      <c r="B64" s="112" t="s">
        <v>27</v>
      </c>
      <c r="C64" s="16" t="s">
        <v>98</v>
      </c>
      <c r="D64" s="2" t="s">
        <v>35</v>
      </c>
      <c r="E64" s="2">
        <v>1</v>
      </c>
      <c r="F64" s="26" t="s">
        <v>99</v>
      </c>
      <c r="G64" s="27">
        <v>3129</v>
      </c>
    </row>
    <row r="65" spans="1:7" s="75" customFormat="1" ht="15" hidden="1">
      <c r="A65" s="111"/>
      <c r="B65" s="113"/>
      <c r="C65" s="3"/>
      <c r="D65" s="34"/>
      <c r="E65" s="34"/>
      <c r="F65" s="17"/>
      <c r="G65" s="19"/>
    </row>
    <row r="66" spans="1:7" s="75" customFormat="1" ht="15" hidden="1">
      <c r="A66" s="111"/>
      <c r="B66" s="113"/>
      <c r="C66" s="3"/>
      <c r="D66" s="34"/>
      <c r="E66" s="34"/>
      <c r="F66" s="17"/>
      <c r="G66" s="19"/>
    </row>
    <row r="67" spans="1:7" s="73" customFormat="1" ht="15.75" thickBot="1">
      <c r="A67" s="98"/>
      <c r="B67" s="99"/>
      <c r="C67" s="99"/>
      <c r="D67" s="99"/>
      <c r="E67" s="99"/>
      <c r="F67" s="99"/>
      <c r="G67" s="25">
        <f>G64+G65+G66</f>
        <v>3129</v>
      </c>
    </row>
    <row r="68" spans="1:7" s="75" customFormat="1" ht="30">
      <c r="A68" s="120">
        <v>11</v>
      </c>
      <c r="B68" s="121" t="s">
        <v>28</v>
      </c>
      <c r="C68" s="4" t="s">
        <v>78</v>
      </c>
      <c r="D68" s="52" t="s">
        <v>35</v>
      </c>
      <c r="E68" s="52">
        <v>1</v>
      </c>
      <c r="F68" s="67" t="s">
        <v>79</v>
      </c>
      <c r="G68" s="6">
        <v>393</v>
      </c>
    </row>
    <row r="69" spans="1:7" s="75" customFormat="1" ht="15" hidden="1">
      <c r="A69" s="111"/>
      <c r="B69" s="113"/>
      <c r="C69" s="3"/>
      <c r="D69" s="53"/>
      <c r="E69" s="53"/>
      <c r="F69" s="40"/>
      <c r="G69" s="19"/>
    </row>
    <row r="70" spans="1:7" s="75" customFormat="1" ht="67.5" customHeight="1" hidden="1">
      <c r="A70" s="111"/>
      <c r="B70" s="113"/>
      <c r="C70" s="3"/>
      <c r="D70" s="53"/>
      <c r="E70" s="53"/>
      <c r="F70" s="17"/>
      <c r="G70" s="19"/>
    </row>
    <row r="71" spans="1:7" s="73" customFormat="1" ht="15.75" thickBot="1">
      <c r="A71" s="98"/>
      <c r="B71" s="99"/>
      <c r="C71" s="99"/>
      <c r="D71" s="99"/>
      <c r="E71" s="99"/>
      <c r="F71" s="99"/>
      <c r="G71" s="37">
        <f>SUM(G68:G70)</f>
        <v>393</v>
      </c>
    </row>
    <row r="72" spans="1:7" s="75" customFormat="1" ht="30.75" customHeight="1">
      <c r="A72" s="124">
        <v>12</v>
      </c>
      <c r="B72" s="125" t="s">
        <v>29</v>
      </c>
      <c r="C72" s="16" t="s">
        <v>76</v>
      </c>
      <c r="D72" s="38" t="s">
        <v>35</v>
      </c>
      <c r="E72" s="38">
        <v>6</v>
      </c>
      <c r="F72" s="26" t="s">
        <v>77</v>
      </c>
      <c r="G72" s="27">
        <v>1250</v>
      </c>
    </row>
    <row r="73" spans="1:7" s="73" customFormat="1" ht="19.5" customHeight="1" hidden="1">
      <c r="A73" s="124"/>
      <c r="B73" s="125"/>
      <c r="C73" s="3"/>
      <c r="D73" s="53"/>
      <c r="E73" s="57"/>
      <c r="F73" s="17"/>
      <c r="G73" s="19"/>
    </row>
    <row r="74" spans="1:7" s="73" customFormat="1" ht="17.25" customHeight="1" hidden="1">
      <c r="A74" s="110"/>
      <c r="B74" s="112"/>
      <c r="C74" s="3"/>
      <c r="D74" s="34"/>
      <c r="E74" s="34"/>
      <c r="F74" s="17"/>
      <c r="G74" s="19"/>
    </row>
    <row r="75" spans="1:7" s="73" customFormat="1" ht="15.75" thickBot="1">
      <c r="A75" s="98"/>
      <c r="B75" s="99"/>
      <c r="C75" s="99"/>
      <c r="D75" s="99"/>
      <c r="E75" s="99"/>
      <c r="F75" s="99"/>
      <c r="G75" s="37">
        <f>G72+G73+G74</f>
        <v>1250</v>
      </c>
    </row>
    <row r="76" spans="1:7" s="75" customFormat="1" ht="35.25" customHeight="1">
      <c r="A76" s="127">
        <v>13</v>
      </c>
      <c r="B76" s="126" t="s">
        <v>30</v>
      </c>
      <c r="C76" s="4" t="s">
        <v>102</v>
      </c>
      <c r="D76" s="5" t="s">
        <v>35</v>
      </c>
      <c r="E76" s="5">
        <v>4</v>
      </c>
      <c r="F76" s="4" t="s">
        <v>103</v>
      </c>
      <c r="G76" s="6">
        <f>1377+3129</f>
        <v>4506</v>
      </c>
    </row>
    <row r="77" spans="1:7" s="75" customFormat="1" ht="17.25" customHeight="1" hidden="1">
      <c r="A77" s="124"/>
      <c r="B77" s="125"/>
      <c r="C77" s="16"/>
      <c r="D77" s="38"/>
      <c r="E77" s="39"/>
      <c r="F77" s="26"/>
      <c r="G77" s="27"/>
    </row>
    <row r="78" spans="1:7" s="75" customFormat="1" ht="17.25" customHeight="1" hidden="1">
      <c r="A78" s="124"/>
      <c r="B78" s="125"/>
      <c r="C78" s="3"/>
      <c r="D78" s="7"/>
      <c r="E78" s="8"/>
      <c r="F78" s="17"/>
      <c r="G78" s="19"/>
    </row>
    <row r="79" spans="1:7" s="75" customFormat="1" ht="16.5" customHeight="1" hidden="1">
      <c r="A79" s="110"/>
      <c r="B79" s="112"/>
      <c r="C79" s="20"/>
      <c r="D79" s="9"/>
      <c r="E79" s="10"/>
      <c r="F79" s="17"/>
      <c r="G79" s="24"/>
    </row>
    <row r="80" spans="1:7" s="73" customFormat="1" ht="15">
      <c r="A80" s="104"/>
      <c r="B80" s="105"/>
      <c r="C80" s="105"/>
      <c r="D80" s="105"/>
      <c r="E80" s="105"/>
      <c r="F80" s="105"/>
      <c r="G80" s="41">
        <f>G76+G77+G78+G79</f>
        <v>4506</v>
      </c>
    </row>
    <row r="81" spans="1:7" s="75" customFormat="1" ht="33" customHeight="1" hidden="1">
      <c r="A81" s="120">
        <v>4</v>
      </c>
      <c r="B81" s="121" t="s">
        <v>31</v>
      </c>
      <c r="C81" s="4"/>
      <c r="D81" s="5"/>
      <c r="E81" s="48"/>
      <c r="F81" s="35"/>
      <c r="G81" s="6"/>
    </row>
    <row r="82" spans="1:7" s="75" customFormat="1" ht="19.5" customHeight="1" hidden="1">
      <c r="A82" s="111"/>
      <c r="B82" s="113"/>
      <c r="C82" s="3"/>
      <c r="D82" s="7"/>
      <c r="E82" s="7"/>
      <c r="F82" s="3"/>
      <c r="G82" s="19"/>
    </row>
    <row r="83" spans="1:7" s="75" customFormat="1" ht="43.5" customHeight="1" hidden="1">
      <c r="A83" s="111"/>
      <c r="B83" s="113"/>
      <c r="C83" s="3"/>
      <c r="D83" s="7"/>
      <c r="E83" s="49"/>
      <c r="F83" s="3"/>
      <c r="G83" s="19"/>
    </row>
    <row r="84" spans="1:7" s="73" customFormat="1" ht="15.75" hidden="1" thickBot="1">
      <c r="A84" s="96"/>
      <c r="B84" s="97"/>
      <c r="C84" s="97"/>
      <c r="D84" s="97"/>
      <c r="E84" s="97"/>
      <c r="F84" s="97"/>
      <c r="G84" s="37">
        <f>G81+G82+G83</f>
        <v>0</v>
      </c>
    </row>
    <row r="85" spans="1:7" s="73" customFormat="1" ht="51" customHeight="1">
      <c r="A85" s="123">
        <v>14</v>
      </c>
      <c r="B85" s="122" t="s">
        <v>13</v>
      </c>
      <c r="C85" s="16" t="s">
        <v>86</v>
      </c>
      <c r="D85" s="2" t="s">
        <v>71</v>
      </c>
      <c r="E85" s="60" t="s">
        <v>51</v>
      </c>
      <c r="F85" s="26" t="s">
        <v>104</v>
      </c>
      <c r="G85" s="27">
        <f>408+3122</f>
        <v>3530</v>
      </c>
    </row>
    <row r="86" spans="1:7" s="73" customFormat="1" ht="71.25" customHeight="1" hidden="1">
      <c r="A86" s="101"/>
      <c r="B86" s="103"/>
      <c r="C86" s="3"/>
      <c r="D86" s="7"/>
      <c r="E86" s="8"/>
      <c r="F86" s="17"/>
      <c r="G86" s="19"/>
    </row>
    <row r="87" spans="1:7" s="73" customFormat="1" ht="18" customHeight="1" hidden="1">
      <c r="A87" s="101"/>
      <c r="B87" s="103"/>
      <c r="C87" s="3"/>
      <c r="D87" s="7"/>
      <c r="E87" s="7"/>
      <c r="F87" s="40"/>
      <c r="G87" s="19"/>
    </row>
    <row r="88" spans="1:7" s="73" customFormat="1" ht="15.75" customHeight="1" thickBot="1">
      <c r="A88" s="96"/>
      <c r="B88" s="97"/>
      <c r="C88" s="97"/>
      <c r="D88" s="97"/>
      <c r="E88" s="97"/>
      <c r="F88" s="97"/>
      <c r="G88" s="37">
        <f>G85+G86+G87</f>
        <v>3530</v>
      </c>
    </row>
    <row r="89" spans="1:7" s="75" customFormat="1" ht="26.25" customHeight="1" hidden="1">
      <c r="A89" s="110">
        <v>17</v>
      </c>
      <c r="B89" s="112" t="s">
        <v>16</v>
      </c>
      <c r="C89" s="16"/>
      <c r="D89" s="38"/>
      <c r="E89" s="38"/>
      <c r="F89" s="26"/>
      <c r="G89" s="27"/>
    </row>
    <row r="90" spans="1:7" s="75" customFormat="1" ht="38.25" customHeight="1" hidden="1">
      <c r="A90" s="111"/>
      <c r="B90" s="113"/>
      <c r="C90" s="17"/>
      <c r="D90" s="34"/>
      <c r="E90" s="34"/>
      <c r="F90" s="17"/>
      <c r="G90" s="19"/>
    </row>
    <row r="91" spans="1:7" s="73" customFormat="1" ht="15.75" customHeight="1" hidden="1" thickBot="1">
      <c r="A91" s="96"/>
      <c r="B91" s="97"/>
      <c r="C91" s="97"/>
      <c r="D91" s="97"/>
      <c r="E91" s="97"/>
      <c r="F91" s="97"/>
      <c r="G91" s="59">
        <f>G89+G90</f>
        <v>0</v>
      </c>
    </row>
    <row r="92" spans="1:7" s="95" customFormat="1" ht="32.25" customHeight="1">
      <c r="A92" s="118">
        <v>15</v>
      </c>
      <c r="B92" s="116" t="s">
        <v>94</v>
      </c>
      <c r="C92" s="92" t="s">
        <v>95</v>
      </c>
      <c r="D92" s="60" t="s">
        <v>35</v>
      </c>
      <c r="E92" s="60" t="s">
        <v>46</v>
      </c>
      <c r="F92" s="93" t="s">
        <v>75</v>
      </c>
      <c r="G92" s="94">
        <v>297</v>
      </c>
    </row>
    <row r="93" spans="1:7" s="95" customFormat="1" ht="30.75" customHeight="1" hidden="1">
      <c r="A93" s="119"/>
      <c r="B93" s="117"/>
      <c r="C93" s="88"/>
      <c r="D93" s="89"/>
      <c r="E93" s="89"/>
      <c r="F93" s="90"/>
      <c r="G93" s="91"/>
    </row>
    <row r="94" spans="1:7" s="73" customFormat="1" ht="15.75" thickBot="1">
      <c r="A94" s="98"/>
      <c r="B94" s="99"/>
      <c r="C94" s="99"/>
      <c r="D94" s="99"/>
      <c r="E94" s="99"/>
      <c r="F94" s="99"/>
      <c r="G94" s="37">
        <f>G92+G93</f>
        <v>297</v>
      </c>
    </row>
    <row r="95" spans="1:7" s="73" customFormat="1" ht="15">
      <c r="A95" s="100">
        <v>16</v>
      </c>
      <c r="B95" s="102" t="s">
        <v>80</v>
      </c>
      <c r="C95" s="4" t="s">
        <v>81</v>
      </c>
      <c r="D95" s="61" t="s">
        <v>35</v>
      </c>
      <c r="E95" s="61">
        <v>12</v>
      </c>
      <c r="F95" s="67" t="s">
        <v>82</v>
      </c>
      <c r="G95" s="29">
        <v>1850</v>
      </c>
    </row>
    <row r="96" spans="1:7" s="73" customFormat="1" ht="15" hidden="1">
      <c r="A96" s="101"/>
      <c r="B96" s="103"/>
      <c r="C96" s="3"/>
      <c r="D96" s="30"/>
      <c r="E96" s="30"/>
      <c r="F96" s="3"/>
      <c r="G96" s="19"/>
    </row>
    <row r="97" spans="1:7" s="73" customFormat="1" ht="15" hidden="1">
      <c r="A97" s="101"/>
      <c r="B97" s="103"/>
      <c r="C97" s="3"/>
      <c r="D97" s="30"/>
      <c r="E97" s="30"/>
      <c r="F97" s="17"/>
      <c r="G97" s="19"/>
    </row>
    <row r="98" spans="1:7" s="73" customFormat="1" ht="15" hidden="1">
      <c r="A98" s="101"/>
      <c r="B98" s="103"/>
      <c r="C98" s="76"/>
      <c r="D98" s="77"/>
      <c r="E98" s="77"/>
      <c r="F98" s="78"/>
      <c r="G98" s="19"/>
    </row>
    <row r="99" spans="1:7" s="73" customFormat="1" ht="17.25" customHeight="1" thickBot="1">
      <c r="A99" s="104"/>
      <c r="B99" s="105"/>
      <c r="C99" s="105"/>
      <c r="D99" s="105"/>
      <c r="E99" s="105"/>
      <c r="F99" s="105"/>
      <c r="G99" s="41">
        <f>SUM(G95:G98)</f>
        <v>1850</v>
      </c>
    </row>
    <row r="100" spans="1:7" s="75" customFormat="1" ht="32.25" customHeight="1">
      <c r="A100" s="106">
        <v>17</v>
      </c>
      <c r="B100" s="108" t="s">
        <v>33</v>
      </c>
      <c r="C100" s="35" t="s">
        <v>63</v>
      </c>
      <c r="D100" s="33" t="s">
        <v>35</v>
      </c>
      <c r="E100" s="33">
        <v>1</v>
      </c>
      <c r="F100" s="35" t="s">
        <v>64</v>
      </c>
      <c r="G100" s="6">
        <v>16724</v>
      </c>
    </row>
    <row r="101" spans="1:7" s="75" customFormat="1" ht="26.25" customHeight="1">
      <c r="A101" s="107"/>
      <c r="B101" s="109"/>
      <c r="C101" s="17" t="s">
        <v>89</v>
      </c>
      <c r="D101" s="34" t="s">
        <v>35</v>
      </c>
      <c r="E101" s="34">
        <v>7</v>
      </c>
      <c r="F101" s="17" t="s">
        <v>90</v>
      </c>
      <c r="G101" s="19">
        <v>1073</v>
      </c>
    </row>
    <row r="102" spans="1:7" s="31" customFormat="1" ht="23.25" customHeight="1" hidden="1">
      <c r="A102" s="107"/>
      <c r="B102" s="109"/>
      <c r="C102" s="17"/>
      <c r="D102" s="34"/>
      <c r="E102" s="34"/>
      <c r="F102" s="17"/>
      <c r="G102" s="19"/>
    </row>
    <row r="103" spans="1:7" ht="17.25" customHeight="1" thickBot="1">
      <c r="A103" s="114"/>
      <c r="B103" s="115"/>
      <c r="C103" s="115"/>
      <c r="D103" s="115"/>
      <c r="E103" s="115"/>
      <c r="F103" s="115"/>
      <c r="G103" s="37">
        <f>G100+G101+G102</f>
        <v>17797</v>
      </c>
    </row>
    <row r="104" spans="1:7" s="31" customFormat="1" ht="36.75" customHeight="1">
      <c r="A104" s="84">
        <v>18</v>
      </c>
      <c r="B104" s="85" t="s">
        <v>91</v>
      </c>
      <c r="C104" s="16" t="s">
        <v>92</v>
      </c>
      <c r="D104" s="38" t="s">
        <v>35</v>
      </c>
      <c r="E104" s="38">
        <v>6</v>
      </c>
      <c r="F104" s="26" t="s">
        <v>93</v>
      </c>
      <c r="G104" s="27">
        <v>778</v>
      </c>
    </row>
    <row r="105" spans="1:7" ht="15.75" thickBot="1">
      <c r="A105" s="114"/>
      <c r="B105" s="115"/>
      <c r="C105" s="115"/>
      <c r="D105" s="115"/>
      <c r="E105" s="115"/>
      <c r="F105" s="115"/>
      <c r="G105" s="37">
        <f>SUM(G104:G104)</f>
        <v>778</v>
      </c>
    </row>
    <row r="106" spans="1:7" ht="17.25" customHeight="1" thickBot="1">
      <c r="A106" s="138" t="s">
        <v>6</v>
      </c>
      <c r="B106" s="139"/>
      <c r="C106" s="139"/>
      <c r="D106" s="139"/>
      <c r="E106" s="139"/>
      <c r="F106" s="139"/>
      <c r="G106" s="140">
        <f>G6+G11+G15+G19+G24+G29+G32+G38+G43+G48+G52+G56+G63+G67+G71+G75+G80+G84+G88+G91+G94+G99+G103+G105</f>
        <v>89415</v>
      </c>
    </row>
    <row r="107" spans="1:7" ht="82.5" customHeight="1">
      <c r="A107" s="42"/>
      <c r="B107" s="42"/>
      <c r="C107" s="69"/>
      <c r="D107" s="62"/>
      <c r="E107" s="62"/>
      <c r="F107" s="69"/>
      <c r="G107" s="43"/>
    </row>
    <row r="108" spans="2:7" ht="15.75">
      <c r="B108" s="1" t="s">
        <v>19</v>
      </c>
      <c r="C108" s="70"/>
      <c r="D108" s="63"/>
      <c r="E108" s="63"/>
      <c r="F108" s="71" t="s">
        <v>105</v>
      </c>
      <c r="G108" s="45"/>
    </row>
    <row r="109" spans="2:8" ht="15.75">
      <c r="B109" s="1"/>
      <c r="C109" s="70"/>
      <c r="D109" s="63"/>
      <c r="E109" s="63"/>
      <c r="F109" s="71"/>
      <c r="G109" s="45"/>
      <c r="H109" s="72"/>
    </row>
    <row r="110" spans="2:7" ht="15.75">
      <c r="B110" s="1" t="s">
        <v>17</v>
      </c>
      <c r="C110" s="70"/>
      <c r="D110" s="63"/>
      <c r="E110" s="63"/>
      <c r="F110" s="71" t="s">
        <v>18</v>
      </c>
      <c r="G110" s="45"/>
    </row>
    <row r="111" ht="15">
      <c r="G111" s="46"/>
    </row>
    <row r="112" ht="15">
      <c r="G112" s="46"/>
    </row>
    <row r="113" ht="15">
      <c r="G113" s="46"/>
    </row>
  </sheetData>
  <sheetProtection/>
  <mergeCells count="72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91:F91"/>
    <mergeCell ref="A92:A93"/>
    <mergeCell ref="B92:B93"/>
    <mergeCell ref="A94:F94"/>
    <mergeCell ref="A95:A98"/>
    <mergeCell ref="B95:B98"/>
    <mergeCell ref="A99:F99"/>
    <mergeCell ref="A100:A102"/>
    <mergeCell ref="B100:B102"/>
    <mergeCell ref="A103:F103"/>
    <mergeCell ref="A105:F105"/>
    <mergeCell ref="A106:F106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13"/>
  <sheetViews>
    <sheetView zoomScalePageLayoutView="0" workbookViewId="0" topLeftCell="A1">
      <selection activeCell="G110" sqref="G110"/>
    </sheetView>
  </sheetViews>
  <sheetFormatPr defaultColWidth="9.140625" defaultRowHeight="15"/>
  <cols>
    <col min="1" max="1" width="4.00390625" style="44" customWidth="1"/>
    <col min="2" max="2" width="23.28125" style="14" customWidth="1"/>
    <col min="3" max="3" width="40.00390625" style="79" customWidth="1"/>
    <col min="4" max="4" width="5.421875" style="80" customWidth="1"/>
    <col min="5" max="5" width="7.421875" style="80" customWidth="1"/>
    <col min="6" max="6" width="41.140625" style="81" customWidth="1"/>
    <col min="7" max="7" width="13.140625" style="47" customWidth="1"/>
    <col min="8" max="16384" width="9.140625" style="14" customWidth="1"/>
  </cols>
  <sheetData>
    <row r="1" spans="1:7" ht="15.75">
      <c r="A1" s="151" t="s">
        <v>106</v>
      </c>
      <c r="B1" s="152"/>
      <c r="C1" s="152"/>
      <c r="D1" s="152"/>
      <c r="E1" s="152"/>
      <c r="F1" s="152"/>
      <c r="G1" s="152"/>
    </row>
    <row r="2" spans="1:7" ht="15.75" thickBot="1">
      <c r="A2" s="11"/>
      <c r="B2" s="12"/>
      <c r="C2" s="64"/>
      <c r="D2" s="13"/>
      <c r="E2" s="13"/>
      <c r="F2" s="64"/>
      <c r="G2" s="13"/>
    </row>
    <row r="3" spans="1:8" ht="72.75" customHeight="1" thickBot="1">
      <c r="A3" s="153" t="s">
        <v>4</v>
      </c>
      <c r="B3" s="154" t="s">
        <v>0</v>
      </c>
      <c r="C3" s="155" t="s">
        <v>1</v>
      </c>
      <c r="D3" s="156" t="s">
        <v>10</v>
      </c>
      <c r="E3" s="156" t="s">
        <v>11</v>
      </c>
      <c r="F3" s="155" t="s">
        <v>2</v>
      </c>
      <c r="G3" s="157" t="s">
        <v>3</v>
      </c>
      <c r="H3" s="72"/>
    </row>
    <row r="4" spans="1:7" s="73" customFormat="1" ht="45">
      <c r="A4" s="132">
        <v>1</v>
      </c>
      <c r="B4" s="134" t="s">
        <v>12</v>
      </c>
      <c r="C4" s="4" t="s">
        <v>107</v>
      </c>
      <c r="D4" s="5" t="s">
        <v>40</v>
      </c>
      <c r="E4" s="48" t="s">
        <v>51</v>
      </c>
      <c r="F4" s="4" t="s">
        <v>108</v>
      </c>
      <c r="G4" s="158">
        <v>1426</v>
      </c>
    </row>
    <row r="5" spans="1:7" ht="30" customHeight="1" hidden="1">
      <c r="A5" s="133"/>
      <c r="B5" s="135"/>
      <c r="C5" s="3"/>
      <c r="D5" s="7"/>
      <c r="E5" s="7"/>
      <c r="F5" s="17"/>
      <c r="G5" s="18"/>
    </row>
    <row r="6" spans="1:7" ht="14.25" customHeight="1" thickBot="1">
      <c r="A6" s="136"/>
      <c r="B6" s="137"/>
      <c r="C6" s="137"/>
      <c r="D6" s="137"/>
      <c r="E6" s="137"/>
      <c r="F6" s="137"/>
      <c r="G6" s="82">
        <f>G4+G5</f>
        <v>1426</v>
      </c>
    </row>
    <row r="7" spans="1:7" s="75" customFormat="1" ht="51.75" customHeight="1" hidden="1">
      <c r="A7" s="131">
        <v>2</v>
      </c>
      <c r="B7" s="129" t="s">
        <v>9</v>
      </c>
      <c r="C7" s="16"/>
      <c r="D7" s="38"/>
      <c r="E7" s="38"/>
      <c r="F7" s="26"/>
      <c r="G7" s="27"/>
    </row>
    <row r="8" spans="1:7" s="73" customFormat="1" ht="35.25" customHeight="1" hidden="1">
      <c r="A8" s="131"/>
      <c r="B8" s="129"/>
      <c r="C8" s="3"/>
      <c r="D8" s="53"/>
      <c r="E8" s="54"/>
      <c r="F8" s="17"/>
      <c r="G8" s="19"/>
    </row>
    <row r="9" spans="1:7" s="73" customFormat="1" ht="30" customHeight="1" hidden="1">
      <c r="A9" s="131"/>
      <c r="B9" s="129"/>
      <c r="C9" s="20"/>
      <c r="D9" s="21"/>
      <c r="E9" s="22"/>
      <c r="F9" s="23"/>
      <c r="G9" s="24"/>
    </row>
    <row r="10" spans="1:7" s="73" customFormat="1" ht="15.75" customHeight="1" hidden="1">
      <c r="A10" s="123"/>
      <c r="B10" s="122"/>
      <c r="C10" s="20"/>
      <c r="D10" s="21"/>
      <c r="E10" s="22"/>
      <c r="F10" s="23"/>
      <c r="G10" s="24"/>
    </row>
    <row r="11" spans="1:7" s="73" customFormat="1" ht="15.75" customHeight="1" hidden="1">
      <c r="A11" s="98"/>
      <c r="B11" s="99"/>
      <c r="C11" s="99"/>
      <c r="D11" s="99"/>
      <c r="E11" s="99"/>
      <c r="F11" s="99"/>
      <c r="G11" s="25">
        <f>G7+G8+G9+G10</f>
        <v>0</v>
      </c>
    </row>
    <row r="12" spans="1:7" s="73" customFormat="1" ht="32.25" customHeight="1" hidden="1">
      <c r="A12" s="130">
        <v>1</v>
      </c>
      <c r="B12" s="128" t="s">
        <v>8</v>
      </c>
      <c r="C12" s="16"/>
      <c r="D12" s="55"/>
      <c r="E12" s="55"/>
      <c r="F12" s="26"/>
      <c r="G12" s="27"/>
    </row>
    <row r="13" spans="1:7" s="73" customFormat="1" ht="37.5" customHeight="1" hidden="1">
      <c r="A13" s="131"/>
      <c r="B13" s="129"/>
      <c r="C13" s="3"/>
      <c r="D13" s="53"/>
      <c r="E13" s="53"/>
      <c r="F13" s="17"/>
      <c r="G13" s="28"/>
    </row>
    <row r="14" spans="1:7" s="73" customFormat="1" ht="45" customHeight="1" hidden="1">
      <c r="A14" s="123"/>
      <c r="B14" s="122"/>
      <c r="C14" s="20"/>
      <c r="D14" s="56"/>
      <c r="E14" s="56"/>
      <c r="F14" s="23"/>
      <c r="G14" s="51"/>
    </row>
    <row r="15" spans="1:7" s="73" customFormat="1" ht="16.5" customHeight="1" hidden="1">
      <c r="A15" s="98"/>
      <c r="B15" s="99"/>
      <c r="C15" s="99"/>
      <c r="D15" s="99"/>
      <c r="E15" s="99"/>
      <c r="F15" s="99"/>
      <c r="G15" s="25">
        <f>G12+G13+G14</f>
        <v>0</v>
      </c>
    </row>
    <row r="16" spans="1:7" s="73" customFormat="1" ht="24.75" customHeight="1" hidden="1">
      <c r="A16" s="127">
        <v>3</v>
      </c>
      <c r="B16" s="128" t="s">
        <v>20</v>
      </c>
      <c r="C16" s="4"/>
      <c r="D16" s="61"/>
      <c r="E16" s="61"/>
      <c r="F16" s="35"/>
      <c r="G16" s="29"/>
    </row>
    <row r="17" spans="1:7" s="73" customFormat="1" ht="32.25" customHeight="1" hidden="1">
      <c r="A17" s="124"/>
      <c r="B17" s="129"/>
      <c r="C17" s="3"/>
      <c r="D17" s="30"/>
      <c r="E17" s="30"/>
      <c r="F17" s="17"/>
      <c r="G17" s="28"/>
    </row>
    <row r="18" spans="1:7" s="73" customFormat="1" ht="37.5" customHeight="1" hidden="1">
      <c r="A18" s="110"/>
      <c r="B18" s="122"/>
      <c r="C18" s="3"/>
      <c r="D18" s="30"/>
      <c r="E18" s="30"/>
      <c r="F18" s="17"/>
      <c r="G18" s="28"/>
    </row>
    <row r="19" spans="1:7" s="73" customFormat="1" ht="15" customHeight="1" hidden="1">
      <c r="A19" s="98"/>
      <c r="B19" s="99"/>
      <c r="C19" s="99"/>
      <c r="D19" s="99"/>
      <c r="E19" s="99"/>
      <c r="F19" s="99"/>
      <c r="G19" s="25">
        <f>G16+G17+G18</f>
        <v>0</v>
      </c>
    </row>
    <row r="20" spans="1:8" s="73" customFormat="1" ht="48" customHeight="1" hidden="1">
      <c r="A20" s="127">
        <v>4</v>
      </c>
      <c r="B20" s="126" t="s">
        <v>14</v>
      </c>
      <c r="C20" s="4"/>
      <c r="D20" s="61"/>
      <c r="E20" s="61"/>
      <c r="F20" s="35"/>
      <c r="G20" s="29"/>
      <c r="H20" s="87"/>
    </row>
    <row r="21" spans="1:11" s="73" customFormat="1" ht="111.75" customHeight="1" hidden="1">
      <c r="A21" s="124"/>
      <c r="B21" s="125"/>
      <c r="C21" s="3"/>
      <c r="D21" s="30"/>
      <c r="E21" s="30"/>
      <c r="F21" s="17"/>
      <c r="G21" s="28"/>
      <c r="K21" s="75"/>
    </row>
    <row r="22" spans="1:7" s="73" customFormat="1" ht="29.25" customHeight="1" hidden="1">
      <c r="A22" s="124"/>
      <c r="B22" s="125"/>
      <c r="C22" s="3"/>
      <c r="D22" s="30"/>
      <c r="E22" s="30"/>
      <c r="F22" s="17"/>
      <c r="G22" s="28"/>
    </row>
    <row r="23" spans="1:7" s="73" customFormat="1" ht="29.25" customHeight="1" hidden="1">
      <c r="A23" s="110"/>
      <c r="B23" s="112"/>
      <c r="C23" s="3"/>
      <c r="D23" s="30"/>
      <c r="E23" s="30"/>
      <c r="F23" s="17"/>
      <c r="G23" s="28"/>
    </row>
    <row r="24" spans="1:7" s="73" customFormat="1" ht="15.75" customHeight="1" hidden="1">
      <c r="A24" s="98"/>
      <c r="B24" s="99"/>
      <c r="C24" s="99"/>
      <c r="D24" s="99"/>
      <c r="E24" s="99"/>
      <c r="F24" s="99"/>
      <c r="G24" s="25">
        <f>G20+G21+G22+G23</f>
        <v>0</v>
      </c>
    </row>
    <row r="25" spans="1:7" s="75" customFormat="1" ht="27" customHeight="1" hidden="1">
      <c r="A25" s="127">
        <v>5</v>
      </c>
      <c r="B25" s="126" t="s">
        <v>22</v>
      </c>
      <c r="C25" s="4"/>
      <c r="D25" s="5"/>
      <c r="E25" s="48"/>
      <c r="F25" s="4"/>
      <c r="G25" s="6"/>
    </row>
    <row r="26" spans="1:7" s="75" customFormat="1" ht="15" customHeight="1" hidden="1">
      <c r="A26" s="124"/>
      <c r="B26" s="125"/>
      <c r="C26" s="3"/>
      <c r="D26" s="53"/>
      <c r="E26" s="57"/>
      <c r="F26" s="17"/>
      <c r="G26" s="28"/>
    </row>
    <row r="27" spans="1:7" s="75" customFormat="1" ht="15" customHeight="1" hidden="1">
      <c r="A27" s="124"/>
      <c r="B27" s="125"/>
      <c r="C27" s="3"/>
      <c r="D27" s="53"/>
      <c r="E27" s="53"/>
      <c r="F27" s="17"/>
      <c r="G27" s="28"/>
    </row>
    <row r="28" spans="1:7" s="75" customFormat="1" ht="19.5" customHeight="1" hidden="1">
      <c r="A28" s="110"/>
      <c r="B28" s="112"/>
      <c r="C28" s="3"/>
      <c r="D28" s="53"/>
      <c r="E28" s="53"/>
      <c r="F28" s="17"/>
      <c r="G28" s="28"/>
    </row>
    <row r="29" spans="1:7" s="73" customFormat="1" ht="14.25" customHeight="1" hidden="1">
      <c r="A29" s="98"/>
      <c r="B29" s="99"/>
      <c r="C29" s="99"/>
      <c r="D29" s="99"/>
      <c r="E29" s="99"/>
      <c r="F29" s="99"/>
      <c r="G29" s="25">
        <f>G25+G26+G27+G28</f>
        <v>0</v>
      </c>
    </row>
    <row r="30" spans="1:7" s="73" customFormat="1" ht="15.75" hidden="1" thickBot="1">
      <c r="A30" s="130">
        <v>3</v>
      </c>
      <c r="B30" s="128" t="s">
        <v>21</v>
      </c>
      <c r="C30" s="4"/>
      <c r="D30" s="61"/>
      <c r="E30" s="61"/>
      <c r="F30" s="35"/>
      <c r="G30" s="29"/>
    </row>
    <row r="31" spans="1:7" s="73" customFormat="1" ht="15.75" hidden="1" thickBot="1">
      <c r="A31" s="131"/>
      <c r="B31" s="129"/>
      <c r="C31" s="50"/>
      <c r="D31" s="65"/>
      <c r="E31" s="65"/>
      <c r="F31" s="66"/>
      <c r="G31" s="58"/>
    </row>
    <row r="32" spans="1:7" s="73" customFormat="1" ht="15.75" hidden="1" thickBot="1">
      <c r="A32" s="130"/>
      <c r="B32" s="128"/>
      <c r="C32" s="128"/>
      <c r="D32" s="128"/>
      <c r="E32" s="128"/>
      <c r="F32" s="128"/>
      <c r="G32" s="83">
        <f>G31+G30</f>
        <v>0</v>
      </c>
    </row>
    <row r="33" spans="1:7" s="73" customFormat="1" ht="48" customHeight="1">
      <c r="A33" s="100">
        <v>2</v>
      </c>
      <c r="B33" s="102" t="s">
        <v>23</v>
      </c>
      <c r="C33" s="4" t="s">
        <v>109</v>
      </c>
      <c r="D33" s="33" t="s">
        <v>40</v>
      </c>
      <c r="E33" s="33">
        <v>12</v>
      </c>
      <c r="F33" s="35" t="s">
        <v>110</v>
      </c>
      <c r="G33" s="29">
        <v>36803</v>
      </c>
    </row>
    <row r="34" spans="1:7" s="73" customFormat="1" ht="32.25" customHeight="1" hidden="1">
      <c r="A34" s="101"/>
      <c r="B34" s="103"/>
      <c r="C34" s="3"/>
      <c r="D34" s="7"/>
      <c r="E34" s="7"/>
      <c r="F34" s="3"/>
      <c r="G34" s="18"/>
    </row>
    <row r="35" spans="1:7" s="73" customFormat="1" ht="28.5" customHeight="1" hidden="1">
      <c r="A35" s="101"/>
      <c r="B35" s="103"/>
      <c r="C35" s="3"/>
      <c r="D35" s="34"/>
      <c r="E35" s="34"/>
      <c r="F35" s="17"/>
      <c r="G35" s="28"/>
    </row>
    <row r="36" spans="1:7" s="75" customFormat="1" ht="27.75" customHeight="1" hidden="1">
      <c r="A36" s="101"/>
      <c r="B36" s="103"/>
      <c r="C36" s="17"/>
      <c r="D36" s="34"/>
      <c r="E36" s="74"/>
      <c r="F36" s="17"/>
      <c r="G36" s="19"/>
    </row>
    <row r="37" spans="1:7" s="75" customFormat="1" ht="15" hidden="1">
      <c r="A37" s="101"/>
      <c r="B37" s="103"/>
      <c r="C37" s="17"/>
      <c r="D37" s="53"/>
      <c r="E37" s="53"/>
      <c r="F37" s="40"/>
      <c r="G37" s="19"/>
    </row>
    <row r="38" spans="1:7" s="73" customFormat="1" ht="15.75" thickBot="1">
      <c r="A38" s="98"/>
      <c r="B38" s="99"/>
      <c r="C38" s="99"/>
      <c r="D38" s="99"/>
      <c r="E38" s="99"/>
      <c r="F38" s="99"/>
      <c r="G38" s="25">
        <f>G33+G34+G35+G36</f>
        <v>36803</v>
      </c>
    </row>
    <row r="39" spans="1:7" s="75" customFormat="1" ht="40.5" customHeight="1" hidden="1">
      <c r="A39" s="130">
        <v>7</v>
      </c>
      <c r="B39" s="128" t="s">
        <v>15</v>
      </c>
      <c r="C39" s="4"/>
      <c r="D39" s="5"/>
      <c r="E39" s="5"/>
      <c r="F39" s="35"/>
      <c r="G39" s="6"/>
    </row>
    <row r="40" spans="1:7" s="75" customFormat="1" ht="27.75" customHeight="1" hidden="1">
      <c r="A40" s="131"/>
      <c r="B40" s="129"/>
      <c r="C40" s="3"/>
      <c r="D40" s="34"/>
      <c r="E40" s="34"/>
      <c r="F40" s="17"/>
      <c r="G40" s="19"/>
    </row>
    <row r="41" spans="1:7" s="73" customFormat="1" ht="33" customHeight="1" hidden="1">
      <c r="A41" s="131"/>
      <c r="B41" s="129"/>
      <c r="C41" s="3"/>
      <c r="D41" s="34"/>
      <c r="E41" s="34"/>
      <c r="F41" s="17"/>
      <c r="G41" s="28"/>
    </row>
    <row r="42" spans="1:7" s="73" customFormat="1" ht="16.5" customHeight="1" hidden="1">
      <c r="A42" s="123"/>
      <c r="B42" s="122"/>
      <c r="C42" s="3"/>
      <c r="D42" s="53"/>
      <c r="E42" s="53"/>
      <c r="F42" s="17"/>
      <c r="G42" s="28"/>
    </row>
    <row r="43" spans="1:7" s="73" customFormat="1" ht="15.75" hidden="1" thickBot="1">
      <c r="A43" s="98"/>
      <c r="B43" s="99"/>
      <c r="C43" s="99"/>
      <c r="D43" s="99"/>
      <c r="E43" s="99"/>
      <c r="F43" s="99"/>
      <c r="G43" s="25">
        <f>SUM(G39:G42)</f>
        <v>0</v>
      </c>
    </row>
    <row r="44" spans="1:7" s="75" customFormat="1" ht="28.5" customHeight="1" hidden="1">
      <c r="A44" s="127">
        <v>9</v>
      </c>
      <c r="B44" s="126" t="s">
        <v>24</v>
      </c>
      <c r="C44" s="4"/>
      <c r="D44" s="33"/>
      <c r="E44" s="33"/>
      <c r="F44" s="35"/>
      <c r="G44" s="6"/>
    </row>
    <row r="45" spans="1:7" s="75" customFormat="1" ht="15" hidden="1">
      <c r="A45" s="124"/>
      <c r="B45" s="125"/>
      <c r="C45" s="3"/>
      <c r="D45" s="34"/>
      <c r="E45" s="34"/>
      <c r="F45" s="17"/>
      <c r="G45" s="19"/>
    </row>
    <row r="46" spans="1:7" s="75" customFormat="1" ht="15" hidden="1">
      <c r="A46" s="124"/>
      <c r="B46" s="125"/>
      <c r="C46" s="20"/>
      <c r="D46" s="21"/>
      <c r="E46" s="21"/>
      <c r="F46" s="23"/>
      <c r="G46" s="24"/>
    </row>
    <row r="47" spans="1:7" s="75" customFormat="1" ht="19.5" customHeight="1" hidden="1">
      <c r="A47" s="110"/>
      <c r="B47" s="112"/>
      <c r="C47" s="20"/>
      <c r="D47" s="21"/>
      <c r="E47" s="21"/>
      <c r="F47" s="23"/>
      <c r="G47" s="24"/>
    </row>
    <row r="48" spans="1:7" s="73" customFormat="1" ht="15" hidden="1">
      <c r="A48" s="104"/>
      <c r="B48" s="105"/>
      <c r="C48" s="105"/>
      <c r="D48" s="105"/>
      <c r="E48" s="105"/>
      <c r="F48" s="105"/>
      <c r="G48" s="32">
        <f>G44+G45+G46+G47</f>
        <v>0</v>
      </c>
    </row>
    <row r="49" spans="1:7" s="73" customFormat="1" ht="15" hidden="1">
      <c r="A49" s="100">
        <v>8</v>
      </c>
      <c r="B49" s="102" t="s">
        <v>5</v>
      </c>
      <c r="C49" s="4"/>
      <c r="D49" s="33"/>
      <c r="E49" s="33"/>
      <c r="F49" s="35"/>
      <c r="G49" s="6"/>
    </row>
    <row r="50" spans="1:7" s="73" customFormat="1" ht="15" hidden="1">
      <c r="A50" s="101"/>
      <c r="B50" s="103"/>
      <c r="C50" s="3"/>
      <c r="D50" s="30"/>
      <c r="E50" s="30"/>
      <c r="F50" s="3"/>
      <c r="G50" s="28"/>
    </row>
    <row r="51" spans="1:7" s="73" customFormat="1" ht="15" hidden="1">
      <c r="A51" s="101"/>
      <c r="B51" s="103"/>
      <c r="C51" s="3"/>
      <c r="D51" s="30"/>
      <c r="E51" s="30"/>
      <c r="F51" s="3"/>
      <c r="G51" s="28"/>
    </row>
    <row r="52" spans="1:7" s="73" customFormat="1" ht="15.75" hidden="1" thickBot="1">
      <c r="A52" s="98"/>
      <c r="B52" s="99"/>
      <c r="C52" s="99"/>
      <c r="D52" s="99"/>
      <c r="E52" s="99"/>
      <c r="F52" s="99"/>
      <c r="G52" s="25">
        <f>SUM(G49:G51)</f>
        <v>0</v>
      </c>
    </row>
    <row r="53" spans="1:7" s="75" customFormat="1" ht="51" customHeight="1" hidden="1">
      <c r="A53" s="123">
        <v>5</v>
      </c>
      <c r="B53" s="122" t="s">
        <v>25</v>
      </c>
      <c r="C53" s="16"/>
      <c r="D53" s="38"/>
      <c r="E53" s="38"/>
      <c r="F53" s="68"/>
      <c r="G53" s="27"/>
    </row>
    <row r="54" spans="1:7" s="75" customFormat="1" ht="15" hidden="1">
      <c r="A54" s="101"/>
      <c r="B54" s="103"/>
      <c r="C54" s="3"/>
      <c r="D54" s="30"/>
      <c r="E54" s="30"/>
      <c r="F54" s="3"/>
      <c r="G54" s="28"/>
    </row>
    <row r="55" spans="1:7" s="73" customFormat="1" ht="15" hidden="1">
      <c r="A55" s="101"/>
      <c r="B55" s="103"/>
      <c r="C55" s="3"/>
      <c r="D55" s="53"/>
      <c r="E55" s="53"/>
      <c r="F55" s="17"/>
      <c r="G55" s="19"/>
    </row>
    <row r="56" spans="1:7" s="73" customFormat="1" ht="15" hidden="1">
      <c r="A56" s="104"/>
      <c r="B56" s="105"/>
      <c r="C56" s="105"/>
      <c r="D56" s="105"/>
      <c r="E56" s="105"/>
      <c r="F56" s="105"/>
      <c r="G56" s="86">
        <f>SUM(G53:G55)</f>
        <v>0</v>
      </c>
    </row>
    <row r="57" spans="1:7" s="75" customFormat="1" ht="36" customHeight="1" hidden="1">
      <c r="A57" s="100">
        <v>9</v>
      </c>
      <c r="B57" s="102" t="s">
        <v>26</v>
      </c>
      <c r="C57" s="4"/>
      <c r="D57" s="5"/>
      <c r="E57" s="5"/>
      <c r="F57" s="35"/>
      <c r="G57" s="6"/>
    </row>
    <row r="58" spans="1:7" s="73" customFormat="1" ht="17.25" customHeight="1" hidden="1">
      <c r="A58" s="101"/>
      <c r="B58" s="103"/>
      <c r="C58" s="3"/>
      <c r="D58" s="30"/>
      <c r="E58" s="36"/>
      <c r="F58" s="3"/>
      <c r="G58" s="28"/>
    </row>
    <row r="59" spans="1:7" s="73" customFormat="1" ht="15.75" customHeight="1" hidden="1">
      <c r="A59" s="101"/>
      <c r="B59" s="103"/>
      <c r="C59" s="3"/>
      <c r="D59" s="30"/>
      <c r="E59" s="36"/>
      <c r="F59" s="3"/>
      <c r="G59" s="28"/>
    </row>
    <row r="60" spans="1:7" s="73" customFormat="1" ht="17.25" customHeight="1" hidden="1">
      <c r="A60" s="101"/>
      <c r="B60" s="103"/>
      <c r="C60" s="3"/>
      <c r="D60" s="7"/>
      <c r="E60" s="7"/>
      <c r="F60" s="3"/>
      <c r="G60" s="19"/>
    </row>
    <row r="61" spans="1:7" s="73" customFormat="1" ht="19.5" customHeight="1" hidden="1">
      <c r="A61" s="101"/>
      <c r="B61" s="103"/>
      <c r="C61" s="3"/>
      <c r="D61" s="7"/>
      <c r="E61" s="7"/>
      <c r="F61" s="3"/>
      <c r="G61" s="19"/>
    </row>
    <row r="62" spans="1:7" s="73" customFormat="1" ht="21" customHeight="1" hidden="1">
      <c r="A62" s="101"/>
      <c r="B62" s="103"/>
      <c r="C62" s="3"/>
      <c r="D62" s="7"/>
      <c r="E62" s="7"/>
      <c r="F62" s="3"/>
      <c r="G62" s="19"/>
    </row>
    <row r="63" spans="1:7" s="73" customFormat="1" ht="15.75" hidden="1" thickBot="1">
      <c r="A63" s="98"/>
      <c r="B63" s="99"/>
      <c r="C63" s="99"/>
      <c r="D63" s="99"/>
      <c r="E63" s="99"/>
      <c r="F63" s="99"/>
      <c r="G63" s="25">
        <f>G57+G58+G59+G60+G61+G62</f>
        <v>0</v>
      </c>
    </row>
    <row r="64" spans="1:7" s="75" customFormat="1" ht="63.75" customHeight="1">
      <c r="A64" s="110">
        <v>3</v>
      </c>
      <c r="B64" s="112" t="s">
        <v>27</v>
      </c>
      <c r="C64" s="16" t="s">
        <v>111</v>
      </c>
      <c r="D64" s="2" t="s">
        <v>40</v>
      </c>
      <c r="E64" s="2">
        <v>3</v>
      </c>
      <c r="F64" s="26" t="s">
        <v>112</v>
      </c>
      <c r="G64" s="27">
        <v>3026</v>
      </c>
    </row>
    <row r="65" spans="1:7" s="75" customFormat="1" ht="15" hidden="1">
      <c r="A65" s="111"/>
      <c r="B65" s="113"/>
      <c r="C65" s="3"/>
      <c r="D65" s="34"/>
      <c r="E65" s="34"/>
      <c r="F65" s="17"/>
      <c r="G65" s="19"/>
    </row>
    <row r="66" spans="1:7" s="75" customFormat="1" ht="15" hidden="1">
      <c r="A66" s="111"/>
      <c r="B66" s="113"/>
      <c r="C66" s="3"/>
      <c r="D66" s="34"/>
      <c r="E66" s="34"/>
      <c r="F66" s="17"/>
      <c r="G66" s="19"/>
    </row>
    <row r="67" spans="1:7" s="73" customFormat="1" ht="15.75" thickBot="1">
      <c r="A67" s="98"/>
      <c r="B67" s="99"/>
      <c r="C67" s="99"/>
      <c r="D67" s="99"/>
      <c r="E67" s="99"/>
      <c r="F67" s="99"/>
      <c r="G67" s="25">
        <f>G64+G65+G66</f>
        <v>3026</v>
      </c>
    </row>
    <row r="68" spans="1:7" s="75" customFormat="1" ht="15" hidden="1">
      <c r="A68" s="120">
        <v>11</v>
      </c>
      <c r="B68" s="121" t="s">
        <v>28</v>
      </c>
      <c r="C68" s="4"/>
      <c r="D68" s="52"/>
      <c r="E68" s="52"/>
      <c r="F68" s="67"/>
      <c r="G68" s="6"/>
    </row>
    <row r="69" spans="1:7" s="75" customFormat="1" ht="15" hidden="1">
      <c r="A69" s="111"/>
      <c r="B69" s="113"/>
      <c r="C69" s="3"/>
      <c r="D69" s="53"/>
      <c r="E69" s="53"/>
      <c r="F69" s="40"/>
      <c r="G69" s="19"/>
    </row>
    <row r="70" spans="1:7" s="75" customFormat="1" ht="67.5" customHeight="1" hidden="1">
      <c r="A70" s="111"/>
      <c r="B70" s="113"/>
      <c r="C70" s="3"/>
      <c r="D70" s="53"/>
      <c r="E70" s="53"/>
      <c r="F70" s="17"/>
      <c r="G70" s="19"/>
    </row>
    <row r="71" spans="1:7" s="73" customFormat="1" ht="15.75" hidden="1" thickBot="1">
      <c r="A71" s="98"/>
      <c r="B71" s="99"/>
      <c r="C71" s="99"/>
      <c r="D71" s="99"/>
      <c r="E71" s="99"/>
      <c r="F71" s="99"/>
      <c r="G71" s="37">
        <f>SUM(G68:G70)</f>
        <v>0</v>
      </c>
    </row>
    <row r="72" spans="1:7" s="75" customFormat="1" ht="30.75" customHeight="1" hidden="1">
      <c r="A72" s="124">
        <v>12</v>
      </c>
      <c r="B72" s="125" t="s">
        <v>29</v>
      </c>
      <c r="C72" s="16"/>
      <c r="D72" s="38"/>
      <c r="E72" s="38"/>
      <c r="F72" s="26"/>
      <c r="G72" s="27"/>
    </row>
    <row r="73" spans="1:7" s="73" customFormat="1" ht="19.5" customHeight="1" hidden="1">
      <c r="A73" s="124"/>
      <c r="B73" s="125"/>
      <c r="C73" s="3"/>
      <c r="D73" s="53"/>
      <c r="E73" s="57"/>
      <c r="F73" s="17"/>
      <c r="G73" s="19"/>
    </row>
    <row r="74" spans="1:7" s="73" customFormat="1" ht="17.25" customHeight="1" hidden="1">
      <c r="A74" s="110"/>
      <c r="B74" s="112"/>
      <c r="C74" s="3"/>
      <c r="D74" s="34"/>
      <c r="E74" s="34"/>
      <c r="F74" s="17"/>
      <c r="G74" s="19"/>
    </row>
    <row r="75" spans="1:7" s="73" customFormat="1" ht="15.75" hidden="1" thickBot="1">
      <c r="A75" s="98"/>
      <c r="B75" s="99"/>
      <c r="C75" s="99"/>
      <c r="D75" s="99"/>
      <c r="E75" s="99"/>
      <c r="F75" s="99"/>
      <c r="G75" s="37">
        <f>G72+G73+G74</f>
        <v>0</v>
      </c>
    </row>
    <row r="76" spans="1:7" s="75" customFormat="1" ht="35.25" customHeight="1" hidden="1">
      <c r="A76" s="127">
        <v>13</v>
      </c>
      <c r="B76" s="126" t="s">
        <v>30</v>
      </c>
      <c r="C76" s="4"/>
      <c r="D76" s="5"/>
      <c r="E76" s="5"/>
      <c r="F76" s="4"/>
      <c r="G76" s="6"/>
    </row>
    <row r="77" spans="1:7" s="75" customFormat="1" ht="17.25" customHeight="1" hidden="1">
      <c r="A77" s="124"/>
      <c r="B77" s="125"/>
      <c r="C77" s="16"/>
      <c r="D77" s="38"/>
      <c r="E77" s="39"/>
      <c r="F77" s="26"/>
      <c r="G77" s="27"/>
    </row>
    <row r="78" spans="1:7" s="75" customFormat="1" ht="17.25" customHeight="1" hidden="1">
      <c r="A78" s="124"/>
      <c r="B78" s="125"/>
      <c r="C78" s="3"/>
      <c r="D78" s="7"/>
      <c r="E78" s="8"/>
      <c r="F78" s="17"/>
      <c r="G78" s="19"/>
    </row>
    <row r="79" spans="1:7" s="75" customFormat="1" ht="16.5" customHeight="1" hidden="1">
      <c r="A79" s="110"/>
      <c r="B79" s="112"/>
      <c r="C79" s="20"/>
      <c r="D79" s="9"/>
      <c r="E79" s="10"/>
      <c r="F79" s="17"/>
      <c r="G79" s="24"/>
    </row>
    <row r="80" spans="1:7" s="73" customFormat="1" ht="15" hidden="1">
      <c r="A80" s="104"/>
      <c r="B80" s="105"/>
      <c r="C80" s="105"/>
      <c r="D80" s="105"/>
      <c r="E80" s="105"/>
      <c r="F80" s="105"/>
      <c r="G80" s="41">
        <f>G76+G77+G78+G79</f>
        <v>0</v>
      </c>
    </row>
    <row r="81" spans="1:7" s="75" customFormat="1" ht="33" customHeight="1" hidden="1">
      <c r="A81" s="120">
        <v>4</v>
      </c>
      <c r="B81" s="121" t="s">
        <v>31</v>
      </c>
      <c r="C81" s="4"/>
      <c r="D81" s="5"/>
      <c r="E81" s="48"/>
      <c r="F81" s="35"/>
      <c r="G81" s="6"/>
    </row>
    <row r="82" spans="1:7" s="75" customFormat="1" ht="19.5" customHeight="1" hidden="1">
      <c r="A82" s="111"/>
      <c r="B82" s="113"/>
      <c r="C82" s="3"/>
      <c r="D82" s="7"/>
      <c r="E82" s="7"/>
      <c r="F82" s="3"/>
      <c r="G82" s="19"/>
    </row>
    <row r="83" spans="1:7" s="75" customFormat="1" ht="43.5" customHeight="1" hidden="1">
      <c r="A83" s="111"/>
      <c r="B83" s="113"/>
      <c r="C83" s="3"/>
      <c r="D83" s="7"/>
      <c r="E83" s="49"/>
      <c r="F83" s="3"/>
      <c r="G83" s="19"/>
    </row>
    <row r="84" spans="1:7" s="73" customFormat="1" ht="15.75" hidden="1" thickBot="1">
      <c r="A84" s="96"/>
      <c r="B84" s="97"/>
      <c r="C84" s="97"/>
      <c r="D84" s="97"/>
      <c r="E84" s="97"/>
      <c r="F84" s="97"/>
      <c r="G84" s="37">
        <f>G81+G82+G83</f>
        <v>0</v>
      </c>
    </row>
    <row r="85" spans="1:7" s="73" customFormat="1" ht="51" customHeight="1" hidden="1">
      <c r="A85" s="123">
        <v>14</v>
      </c>
      <c r="B85" s="122" t="s">
        <v>13</v>
      </c>
      <c r="C85" s="16"/>
      <c r="D85" s="2"/>
      <c r="E85" s="60"/>
      <c r="F85" s="26"/>
      <c r="G85" s="27"/>
    </row>
    <row r="86" spans="1:7" s="73" customFormat="1" ht="71.25" customHeight="1" hidden="1">
      <c r="A86" s="101"/>
      <c r="B86" s="103"/>
      <c r="C86" s="3"/>
      <c r="D86" s="7"/>
      <c r="E86" s="8"/>
      <c r="F86" s="17"/>
      <c r="G86" s="19"/>
    </row>
    <row r="87" spans="1:7" s="73" customFormat="1" ht="18" customHeight="1" hidden="1">
      <c r="A87" s="101"/>
      <c r="B87" s="103"/>
      <c r="C87" s="3"/>
      <c r="D87" s="7"/>
      <c r="E87" s="7"/>
      <c r="F87" s="40"/>
      <c r="G87" s="19"/>
    </row>
    <row r="88" spans="1:7" s="73" customFormat="1" ht="15.75" customHeight="1" hidden="1">
      <c r="A88" s="96"/>
      <c r="B88" s="97"/>
      <c r="C88" s="97"/>
      <c r="D88" s="97"/>
      <c r="E88" s="97"/>
      <c r="F88" s="97"/>
      <c r="G88" s="37">
        <f>G85+G86+G87</f>
        <v>0</v>
      </c>
    </row>
    <row r="89" spans="1:7" s="75" customFormat="1" ht="26.25" customHeight="1" hidden="1">
      <c r="A89" s="110">
        <v>17</v>
      </c>
      <c r="B89" s="112" t="s">
        <v>16</v>
      </c>
      <c r="C89" s="16"/>
      <c r="D89" s="38"/>
      <c r="E89" s="38"/>
      <c r="F89" s="26"/>
      <c r="G89" s="27"/>
    </row>
    <row r="90" spans="1:7" s="75" customFormat="1" ht="38.25" customHeight="1" hidden="1">
      <c r="A90" s="111"/>
      <c r="B90" s="113"/>
      <c r="C90" s="17"/>
      <c r="D90" s="34"/>
      <c r="E90" s="34"/>
      <c r="F90" s="17"/>
      <c r="G90" s="19"/>
    </row>
    <row r="91" spans="1:7" s="73" customFormat="1" ht="15.75" customHeight="1" hidden="1">
      <c r="A91" s="96"/>
      <c r="B91" s="97"/>
      <c r="C91" s="97"/>
      <c r="D91" s="97"/>
      <c r="E91" s="97"/>
      <c r="F91" s="97"/>
      <c r="G91" s="59">
        <f>G89+G90</f>
        <v>0</v>
      </c>
    </row>
    <row r="92" spans="1:7" s="95" customFormat="1" ht="32.25" customHeight="1" hidden="1">
      <c r="A92" s="118">
        <v>15</v>
      </c>
      <c r="B92" s="116" t="s">
        <v>94</v>
      </c>
      <c r="C92" s="92"/>
      <c r="D92" s="60"/>
      <c r="E92" s="60"/>
      <c r="F92" s="93"/>
      <c r="G92" s="94"/>
    </row>
    <row r="93" spans="1:7" s="95" customFormat="1" ht="30.75" customHeight="1" hidden="1">
      <c r="A93" s="119"/>
      <c r="B93" s="117"/>
      <c r="C93" s="88"/>
      <c r="D93" s="89"/>
      <c r="E93" s="89"/>
      <c r="F93" s="90"/>
      <c r="G93" s="91"/>
    </row>
    <row r="94" spans="1:7" s="73" customFormat="1" ht="15.75" hidden="1" thickBot="1">
      <c r="A94" s="98"/>
      <c r="B94" s="99"/>
      <c r="C94" s="99"/>
      <c r="D94" s="99"/>
      <c r="E94" s="99"/>
      <c r="F94" s="99"/>
      <c r="G94" s="37">
        <f>G92+G93</f>
        <v>0</v>
      </c>
    </row>
    <row r="95" spans="1:7" s="73" customFormat="1" ht="15" hidden="1">
      <c r="A95" s="100">
        <v>16</v>
      </c>
      <c r="B95" s="102" t="s">
        <v>80</v>
      </c>
      <c r="C95" s="4"/>
      <c r="D95" s="61"/>
      <c r="E95" s="61"/>
      <c r="F95" s="67"/>
      <c r="G95" s="29"/>
    </row>
    <row r="96" spans="1:7" s="73" customFormat="1" ht="15" hidden="1">
      <c r="A96" s="101"/>
      <c r="B96" s="103"/>
      <c r="C96" s="3"/>
      <c r="D96" s="30"/>
      <c r="E96" s="30"/>
      <c r="F96" s="3"/>
      <c r="G96" s="19"/>
    </row>
    <row r="97" spans="1:7" s="73" customFormat="1" ht="15" hidden="1">
      <c r="A97" s="101"/>
      <c r="B97" s="103"/>
      <c r="C97" s="3"/>
      <c r="D97" s="30"/>
      <c r="E97" s="30"/>
      <c r="F97" s="17"/>
      <c r="G97" s="19"/>
    </row>
    <row r="98" spans="1:7" s="73" customFormat="1" ht="15" hidden="1">
      <c r="A98" s="101"/>
      <c r="B98" s="103"/>
      <c r="C98" s="76"/>
      <c r="D98" s="77"/>
      <c r="E98" s="77"/>
      <c r="F98" s="78"/>
      <c r="G98" s="19"/>
    </row>
    <row r="99" spans="1:7" s="73" customFormat="1" ht="17.25" customHeight="1" hidden="1">
      <c r="A99" s="104"/>
      <c r="B99" s="105"/>
      <c r="C99" s="105"/>
      <c r="D99" s="105"/>
      <c r="E99" s="105"/>
      <c r="F99" s="105"/>
      <c r="G99" s="41">
        <f>SUM(G95:G98)</f>
        <v>0</v>
      </c>
    </row>
    <row r="100" spans="1:7" s="75" customFormat="1" ht="32.25" customHeight="1" hidden="1">
      <c r="A100" s="106">
        <v>17</v>
      </c>
      <c r="B100" s="108" t="s">
        <v>33</v>
      </c>
      <c r="C100" s="35"/>
      <c r="D100" s="33"/>
      <c r="E100" s="33"/>
      <c r="F100" s="35"/>
      <c r="G100" s="6"/>
    </row>
    <row r="101" spans="1:7" s="75" customFormat="1" ht="26.25" customHeight="1" hidden="1">
      <c r="A101" s="107"/>
      <c r="B101" s="109"/>
      <c r="C101" s="17"/>
      <c r="D101" s="34"/>
      <c r="E101" s="34"/>
      <c r="F101" s="17"/>
      <c r="G101" s="19"/>
    </row>
    <row r="102" spans="1:7" s="31" customFormat="1" ht="23.25" customHeight="1" hidden="1">
      <c r="A102" s="107"/>
      <c r="B102" s="109"/>
      <c r="C102" s="17"/>
      <c r="D102" s="34"/>
      <c r="E102" s="34"/>
      <c r="F102" s="17"/>
      <c r="G102" s="19"/>
    </row>
    <row r="103" spans="1:7" ht="17.25" customHeight="1" hidden="1">
      <c r="A103" s="114"/>
      <c r="B103" s="115"/>
      <c r="C103" s="115"/>
      <c r="D103" s="115"/>
      <c r="E103" s="115"/>
      <c r="F103" s="115"/>
      <c r="G103" s="37">
        <f>G100+G101+G102</f>
        <v>0</v>
      </c>
    </row>
    <row r="104" spans="1:7" s="31" customFormat="1" ht="36.75" customHeight="1" hidden="1">
      <c r="A104" s="84">
        <v>18</v>
      </c>
      <c r="B104" s="85" t="s">
        <v>91</v>
      </c>
      <c r="C104" s="16"/>
      <c r="D104" s="38"/>
      <c r="E104" s="38"/>
      <c r="F104" s="26"/>
      <c r="G104" s="27"/>
    </row>
    <row r="105" spans="1:7" ht="15.75" hidden="1" thickBot="1">
      <c r="A105" s="114"/>
      <c r="B105" s="115"/>
      <c r="C105" s="115"/>
      <c r="D105" s="115"/>
      <c r="E105" s="115"/>
      <c r="F105" s="115"/>
      <c r="G105" s="37">
        <f>SUM(G104:G104)</f>
        <v>0</v>
      </c>
    </row>
    <row r="106" spans="1:7" ht="17.25" customHeight="1" thickBot="1">
      <c r="A106" s="148" t="s">
        <v>6</v>
      </c>
      <c r="B106" s="149"/>
      <c r="C106" s="149"/>
      <c r="D106" s="149"/>
      <c r="E106" s="149"/>
      <c r="F106" s="149"/>
      <c r="G106" s="150">
        <f>G6+G11+G15+G19+G24+G29+G32+G38+G43+G48+G52+G56+G63+G67+G71+G75+G80+G84+G88+G91+G94+G99+G103+G105</f>
        <v>41255</v>
      </c>
    </row>
    <row r="107" spans="1:7" ht="93" customHeight="1">
      <c r="A107" s="42"/>
      <c r="B107" s="42"/>
      <c r="C107" s="69"/>
      <c r="D107" s="62"/>
      <c r="E107" s="62"/>
      <c r="F107" s="69"/>
      <c r="G107" s="43"/>
    </row>
    <row r="108" spans="2:7" ht="15.75">
      <c r="B108" s="1" t="s">
        <v>19</v>
      </c>
      <c r="C108" s="70"/>
      <c r="D108" s="63"/>
      <c r="E108" s="63"/>
      <c r="F108" s="71" t="s">
        <v>105</v>
      </c>
      <c r="G108" s="45"/>
    </row>
    <row r="109" spans="2:8" ht="15.75">
      <c r="B109" s="1"/>
      <c r="C109" s="70"/>
      <c r="D109" s="63"/>
      <c r="E109" s="63"/>
      <c r="F109" s="71"/>
      <c r="G109" s="45"/>
      <c r="H109" s="72"/>
    </row>
    <row r="110" spans="2:7" ht="15.75">
      <c r="B110" s="1" t="s">
        <v>17</v>
      </c>
      <c r="C110" s="70"/>
      <c r="D110" s="63"/>
      <c r="E110" s="63"/>
      <c r="F110" s="71" t="s">
        <v>18</v>
      </c>
      <c r="G110" s="45"/>
    </row>
    <row r="111" ht="15">
      <c r="G111" s="46"/>
    </row>
    <row r="112" ht="15">
      <c r="G112" s="46"/>
    </row>
    <row r="113" ht="15">
      <c r="G113" s="46"/>
    </row>
  </sheetData>
  <sheetProtection/>
  <mergeCells count="72">
    <mergeCell ref="A1:G1"/>
    <mergeCell ref="A4:A5"/>
    <mergeCell ref="B4:B5"/>
    <mergeCell ref="A6:F6"/>
    <mergeCell ref="A7:A10"/>
    <mergeCell ref="B7:B10"/>
    <mergeCell ref="A11:F11"/>
    <mergeCell ref="A12:A14"/>
    <mergeCell ref="B12:B14"/>
    <mergeCell ref="A15:F15"/>
    <mergeCell ref="A16:A18"/>
    <mergeCell ref="B16:B18"/>
    <mergeCell ref="A19:F19"/>
    <mergeCell ref="A20:A23"/>
    <mergeCell ref="B20:B23"/>
    <mergeCell ref="A24:F24"/>
    <mergeCell ref="A25:A28"/>
    <mergeCell ref="B25:B28"/>
    <mergeCell ref="A29:F29"/>
    <mergeCell ref="A30:A31"/>
    <mergeCell ref="B30:B31"/>
    <mergeCell ref="A32:F32"/>
    <mergeCell ref="A33:A37"/>
    <mergeCell ref="B33:B37"/>
    <mergeCell ref="A38:F38"/>
    <mergeCell ref="A39:A42"/>
    <mergeCell ref="B39:B42"/>
    <mergeCell ref="A43:F43"/>
    <mergeCell ref="A44:A47"/>
    <mergeCell ref="B44:B47"/>
    <mergeCell ref="A48:F48"/>
    <mergeCell ref="A49:A51"/>
    <mergeCell ref="B49:B51"/>
    <mergeCell ref="A52:F52"/>
    <mergeCell ref="A53:A55"/>
    <mergeCell ref="B53:B55"/>
    <mergeCell ref="A56:F56"/>
    <mergeCell ref="A57:A62"/>
    <mergeCell ref="B57:B62"/>
    <mergeCell ref="A63:F63"/>
    <mergeCell ref="A64:A66"/>
    <mergeCell ref="B64:B66"/>
    <mergeCell ref="A67:F67"/>
    <mergeCell ref="A68:A70"/>
    <mergeCell ref="B68:B70"/>
    <mergeCell ref="A71:F71"/>
    <mergeCell ref="A72:A74"/>
    <mergeCell ref="B72:B74"/>
    <mergeCell ref="A75:F75"/>
    <mergeCell ref="A76:A79"/>
    <mergeCell ref="B76:B79"/>
    <mergeCell ref="A80:F80"/>
    <mergeCell ref="A81:A83"/>
    <mergeCell ref="B81:B83"/>
    <mergeCell ref="A84:F84"/>
    <mergeCell ref="A85:A87"/>
    <mergeCell ref="B85:B87"/>
    <mergeCell ref="A88:F88"/>
    <mergeCell ref="A89:A90"/>
    <mergeCell ref="B89:B90"/>
    <mergeCell ref="A91:F91"/>
    <mergeCell ref="A92:A93"/>
    <mergeCell ref="B92:B93"/>
    <mergeCell ref="A94:F94"/>
    <mergeCell ref="A95:A98"/>
    <mergeCell ref="B95:B98"/>
    <mergeCell ref="A99:F99"/>
    <mergeCell ref="A100:A102"/>
    <mergeCell ref="B100:B102"/>
    <mergeCell ref="A103:F103"/>
    <mergeCell ref="A105:F105"/>
    <mergeCell ref="A106:F10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2018-02-08T08:12:11Z</cp:lastPrinted>
  <dcterms:created xsi:type="dcterms:W3CDTF">2006-09-28T05:33:49Z</dcterms:created>
  <dcterms:modified xsi:type="dcterms:W3CDTF">2022-04-15T08:49:15Z</dcterms:modified>
  <cp:category/>
  <cp:version/>
  <cp:contentType/>
  <cp:contentStatus/>
</cp:coreProperties>
</file>